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Svodidla\"/>
    </mc:Choice>
  </mc:AlternateContent>
  <xr:revisionPtr revIDLastSave="0" documentId="13_ncr:1_{08003533-0DD2-4D56-83F7-49EC2C3CC049}" xr6:coauthVersionLast="47" xr6:coauthVersionMax="47" xr10:uidLastSave="{00000000-0000-0000-0000-000000000000}"/>
  <bookViews>
    <workbookView xWindow="-120" yWindow="-120" windowWidth="29040" windowHeight="15840" tabRatio="841" firstSheet="1" activeTab="1" xr2:uid="{00000000-000D-0000-FFFF-FFFF00000000}"/>
  </bookViews>
  <sheets>
    <sheet name="Celková rekapitulace (2)" sheetId="27" state="hidden" r:id="rId1"/>
    <sheet name="Celková rekapitulace" sheetId="15" r:id="rId2"/>
    <sheet name="III-21030 Svatava" sheetId="16" r:id="rId3"/>
    <sheet name="III-21029 Citice" sheetId="23" r:id="rId4"/>
    <sheet name="III-20910 Smolné Pece" sheetId="22" r:id="rId5"/>
    <sheet name="III-2266 Poříčí" sheetId="18" r:id="rId6"/>
    <sheet name="II-193 Žlutice" sheetId="17" r:id="rId7"/>
    <sheet name="III-21413 Dolní Lipina" sheetId="26" r:id="rId8"/>
    <sheet name="III-2119 L. Kynžvart" sheetId="21" r:id="rId9"/>
    <sheet name="III-21213 Podlesí - Úbočí" sheetId="20" r:id="rId10"/>
    <sheet name="III-19824 Brť" sheetId="19" r:id="rId11"/>
    <sheet name="II-207 Lažany" sheetId="28" r:id="rId12"/>
    <sheet name="II-230 Propustky" sheetId="24" r:id="rId13"/>
  </sheets>
  <definedNames>
    <definedName name="_xlnm.Print_Area" localSheetId="1">'Celková rekapitulace'!$B$2:$G$22</definedName>
    <definedName name="_xlnm.Print_Area" localSheetId="0">'Celková rekapitulace (2)'!$B$2:$G$22</definedName>
    <definedName name="_xlnm.Print_Area" localSheetId="6">'II-193 Žlutice'!$B$2:$H$14</definedName>
    <definedName name="_xlnm.Print_Area" localSheetId="11">'II-207 Lažany'!$B$2:$H$14</definedName>
    <definedName name="_xlnm.Print_Area" localSheetId="12">'II-230 Propustky'!$B$2:$H$16</definedName>
    <definedName name="_xlnm.Print_Area" localSheetId="10">'III-19824 Brť'!$B$2:$H$14</definedName>
    <definedName name="_xlnm.Print_Area" localSheetId="4">'III-20910 Smolné Pece'!$B$2:$H$13</definedName>
    <definedName name="_xlnm.Print_Area" localSheetId="3">'III-21029 Citice'!$B$2:$H$20</definedName>
    <definedName name="_xlnm.Print_Area" localSheetId="2">'III-21030 Svatava'!$B$2:$H$16</definedName>
    <definedName name="_xlnm.Print_Area" localSheetId="8">'III-2119 L. Kynžvart'!$B$2:$H$15</definedName>
    <definedName name="_xlnm.Print_Area" localSheetId="9">'III-21213 Podlesí - Úbočí'!$B$2:$H$15</definedName>
    <definedName name="_xlnm.Print_Area" localSheetId="7">'III-21413 Dolní Lipina'!$B$2:$H$11</definedName>
    <definedName name="_xlnm.Print_Area" localSheetId="5">'III-2266 Poříčí'!$B$2:$H$14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28" l="1"/>
  <c r="H9" i="28"/>
  <c r="H8" i="28"/>
  <c r="H10" i="26"/>
  <c r="H9" i="26"/>
  <c r="H9" i="20"/>
  <c r="H10" i="20"/>
  <c r="H11" i="20"/>
  <c r="H8" i="20"/>
  <c r="H9" i="21"/>
  <c r="H10" i="21"/>
  <c r="H11" i="21"/>
  <c r="H8" i="21"/>
  <c r="H10" i="24"/>
  <c r="H11" i="24"/>
  <c r="H11" i="28" l="1"/>
  <c r="E14" i="15" s="1"/>
  <c r="F14" i="15" s="1"/>
  <c r="G14" i="15" s="1"/>
  <c r="H11" i="26"/>
  <c r="E10" i="15" s="1"/>
  <c r="F10" i="15" l="1"/>
  <c r="G10" i="15" s="1"/>
  <c r="H12" i="24"/>
  <c r="H13" i="24" s="1"/>
  <c r="E15" i="15" s="1"/>
  <c r="H10" i="23"/>
  <c r="H11" i="23"/>
  <c r="H12" i="23"/>
  <c r="H13" i="23"/>
  <c r="H14" i="23"/>
  <c r="H15" i="23"/>
  <c r="H16" i="23"/>
  <c r="F15" i="15" l="1"/>
  <c r="G15" i="15" s="1"/>
  <c r="H17" i="23"/>
  <c r="E6" i="15" s="1"/>
  <c r="F6" i="15" l="1"/>
  <c r="G6" i="15" s="1"/>
  <c r="H8" i="22"/>
  <c r="H9" i="22"/>
  <c r="H10" i="22" l="1"/>
  <c r="E7" i="15" s="1"/>
  <c r="H12" i="21"/>
  <c r="E11" i="15" s="1"/>
  <c r="F11" i="15" l="1"/>
  <c r="G11" i="15" s="1"/>
  <c r="F7" i="15"/>
  <c r="G7" i="15" s="1"/>
  <c r="H12" i="20"/>
  <c r="E12" i="15" s="1"/>
  <c r="F12" i="15" l="1"/>
  <c r="G12" i="15" s="1"/>
  <c r="H8" i="19"/>
  <c r="H9" i="19"/>
  <c r="H10" i="19"/>
  <c r="H11" i="19" l="1"/>
  <c r="E13" i="15" s="1"/>
  <c r="H8" i="18"/>
  <c r="H9" i="18"/>
  <c r="H10" i="18"/>
  <c r="F13" i="15" l="1"/>
  <c r="G13" i="15" s="1"/>
  <c r="H11" i="18"/>
  <c r="E8" i="15" s="1"/>
  <c r="H8" i="17"/>
  <c r="H9" i="17"/>
  <c r="H10" i="17"/>
  <c r="F8" i="15" l="1"/>
  <c r="G8" i="15"/>
  <c r="H11" i="17"/>
  <c r="E9" i="15" s="1"/>
  <c r="H11" i="16"/>
  <c r="H12" i="16"/>
  <c r="H13" i="16"/>
  <c r="H14" i="16"/>
  <c r="H15" i="16"/>
  <c r="F9" i="15" l="1"/>
  <c r="G9" i="15" s="1"/>
  <c r="H16" i="16"/>
  <c r="E5" i="15" s="1"/>
  <c r="F5" i="15" l="1"/>
  <c r="E16" i="15"/>
  <c r="G5" i="15" l="1"/>
  <c r="G16" i="15" s="1"/>
  <c r="F16" i="15"/>
</calcChain>
</file>

<file path=xl/sharedStrings.xml><?xml version="1.0" encoding="utf-8"?>
<sst xmlns="http://schemas.openxmlformats.org/spreadsheetml/2006/main" count="340" uniqueCount="132">
  <si>
    <t xml:space="preserve">Nabídku zpracoval: </t>
  </si>
  <si>
    <t xml:space="preserve">Dne: </t>
  </si>
  <si>
    <t>Celkem bez DPH</t>
  </si>
  <si>
    <t>ks</t>
  </si>
  <si>
    <t>6.</t>
  </si>
  <si>
    <t>5.</t>
  </si>
  <si>
    <t>Odrazka s fólií do ocelových svodidel</t>
  </si>
  <si>
    <t>4.</t>
  </si>
  <si>
    <t>3.</t>
  </si>
  <si>
    <t>2.</t>
  </si>
  <si>
    <t>bm</t>
  </si>
  <si>
    <t>Svodidlo ocelové jednostranné; zádržnost N2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</si>
  <si>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</si>
  <si>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</si>
  <si>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</si>
  <si>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</si>
  <si>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</si>
  <si>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</si>
  <si>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</si>
  <si>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 xml:space="preserve">Popis:  </t>
  </si>
  <si>
    <t>7.</t>
  </si>
  <si>
    <t>Název akce:</t>
  </si>
  <si>
    <t>Silnice č.:</t>
  </si>
  <si>
    <t>Staničení km:</t>
  </si>
  <si>
    <t>Svodidlo (N2)</t>
  </si>
  <si>
    <t>Svodidlo (N2) krátký náběh</t>
  </si>
  <si>
    <t>Celkem</t>
  </si>
  <si>
    <t>Svodidlo (N2) dlouhý náběh</t>
  </si>
  <si>
    <t>Směrové sloupky vč. odrazky</t>
  </si>
  <si>
    <t>Instalace svodidel na silnicích II. a III. třídy v Karlovarském kraji</t>
  </si>
  <si>
    <t xml:space="preserve">Popis: 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</si>
  <si>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</si>
  <si>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</si>
  <si>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</si>
  <si>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</si>
  <si>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</si>
  <si>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</si>
  <si>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</si>
  <si>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</si>
  <si>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02</t>
  </si>
  <si>
    <t>03</t>
  </si>
  <si>
    <t>04</t>
  </si>
  <si>
    <t>05</t>
  </si>
  <si>
    <t>III/2119</t>
  </si>
  <si>
    <t>06</t>
  </si>
  <si>
    <t>Lázně Kynžvart</t>
  </si>
  <si>
    <t>07</t>
  </si>
  <si>
    <t>08</t>
  </si>
  <si>
    <t>09</t>
  </si>
  <si>
    <t>III/2266</t>
  </si>
  <si>
    <t>Poříčí</t>
  </si>
  <si>
    <t>Celková rekapitulace</t>
  </si>
  <si>
    <t>Směrové sloupky + svodidlové odrazky</t>
  </si>
  <si>
    <t>Likvidace stávajících betonových svodidlových sloupků</t>
  </si>
  <si>
    <t>kpl</t>
  </si>
  <si>
    <t xml:space="preserve">                                               Krajnice nezpevněná - seřezávání v šíři 2m s odhozem do příkopu.</t>
  </si>
  <si>
    <t xml:space="preserve">                                               Instalace 6 ks směrových sloupků + 6 ks svodidlových odrazek, sloupky po 4 bm.</t>
  </si>
  <si>
    <t>Silnice č.: III/21030</t>
  </si>
  <si>
    <t>Staničení km:  2,071 - 2,145</t>
  </si>
  <si>
    <t>Směrové sloupky</t>
  </si>
  <si>
    <t>Staničení km: 1,100 - 1,300</t>
  </si>
  <si>
    <t>Název akce: II/193 Žlutice</t>
  </si>
  <si>
    <t>Silnice: III/2266</t>
  </si>
  <si>
    <t>Název akce: zřízení svodidel na silnici III/2266</t>
  </si>
  <si>
    <t>Popis: prodloužení stávajících svodidel v zatáčce</t>
  </si>
  <si>
    <t xml:space="preserve">Silnice č.: III/19824 </t>
  </si>
  <si>
    <t>Název akce: Prodloužení svodidel na silnici III/19824 Brť</t>
  </si>
  <si>
    <t xml:space="preserve">2,000 – 2,050 </t>
  </si>
  <si>
    <t>III/21213</t>
  </si>
  <si>
    <t>Instalace silničních ocelových svodidel na silnici III/21213 Podlesí - Úbočí</t>
  </si>
  <si>
    <t>0,460 – 0,604</t>
  </si>
  <si>
    <t xml:space="preserve">Instalace silničních ocelových svodidel na silnici III/2119 L. Kynžvart </t>
  </si>
  <si>
    <t>Silnice č.:  III/20910</t>
  </si>
  <si>
    <t>Název akce:  Smolné Pece</t>
  </si>
  <si>
    <t xml:space="preserve">Název akce: ,Montáž betonových svodidel u silnice III-21029 Citice </t>
  </si>
  <si>
    <t>Silnice č.: III/21029</t>
  </si>
  <si>
    <t>Beton.svodidlo v=100cm,dl.400cm - dodání</t>
  </si>
  <si>
    <t>Beton.svod.náběh v=100cm,dl.400cm - dodání</t>
  </si>
  <si>
    <t>Osazení a montáž beton.svodidla</t>
  </si>
  <si>
    <t>Spojka beton.svodidla + krytka</t>
  </si>
  <si>
    <t>Přechodka beton.svod. na stávající ocel.svod.</t>
  </si>
  <si>
    <t>Montáž, vrtání,chem.kotvy na přechodku b.-sv.</t>
  </si>
  <si>
    <t>Demont.stávajících ocel.svodidel,úprava krajnice</t>
  </si>
  <si>
    <t>Popis: Montáž betonových svodidel a úprava stávajících ocelových svodidel podle požadavku TP139.</t>
  </si>
  <si>
    <t>Krátký náběh dl. 4,0 bm vč. přechodového kusu (N2)</t>
  </si>
  <si>
    <t>2x odrazka s fólií do ocelových svodidel</t>
  </si>
  <si>
    <t>2x krátký náběh dl. 4,0 bm vč. přechodového kusu; zádržnost N2</t>
  </si>
  <si>
    <t>1x jednostranná vodorovná pásnice; zádržnost N2</t>
  </si>
  <si>
    <t xml:space="preserve">Na každém propustku bude provedeno: </t>
  </si>
  <si>
    <t>Specifikace:</t>
  </si>
  <si>
    <t>Doplnění ocelových jednostranných svodidel (N2) na 15 propustcích</t>
  </si>
  <si>
    <t>II/230 stan. 104,89 - 106,88 km</t>
  </si>
  <si>
    <t>Silnice:</t>
  </si>
  <si>
    <t>Silnice: II/193</t>
  </si>
  <si>
    <t xml:space="preserve">Název akce:  Výměna svodidel na silnici III/21030 Svatava </t>
  </si>
  <si>
    <t xml:space="preserve">Název akce:  Instalace svodidel na silnici III/21413 Dolní Lipina </t>
  </si>
  <si>
    <t>Silnice č.: III/21413</t>
  </si>
  <si>
    <t>Popis: most - levá strana 28 bm + 2 krátké náběhy, pravá strana 20 bm + 2 krátké náběhy</t>
  </si>
  <si>
    <t>10</t>
  </si>
  <si>
    <t>11</t>
  </si>
  <si>
    <t>III/21030</t>
  </si>
  <si>
    <t>Svatava</t>
  </si>
  <si>
    <t>III/21029</t>
  </si>
  <si>
    <t>Citice</t>
  </si>
  <si>
    <t>III/20910</t>
  </si>
  <si>
    <t>Smolné Pece</t>
  </si>
  <si>
    <t>II/193</t>
  </si>
  <si>
    <t>Žlutice</t>
  </si>
  <si>
    <t>III/21413</t>
  </si>
  <si>
    <t>Dolní Lipina</t>
  </si>
  <si>
    <t>Podlesí - Úbočí</t>
  </si>
  <si>
    <t>III/19824</t>
  </si>
  <si>
    <t>Brť</t>
  </si>
  <si>
    <t>II/230</t>
  </si>
  <si>
    <t>propustky km 104,89 - 106,88</t>
  </si>
  <si>
    <t>propustky km 107,15 - 109,70</t>
  </si>
  <si>
    <t>Krajnice nezpevněná - seřezání v šíři 2m s odhozem do příkopu</t>
  </si>
  <si>
    <t>vpravo</t>
  </si>
  <si>
    <t>Staničení km: 4,040 - 4,120; 5,606 - 5,736 vpravo</t>
  </si>
  <si>
    <t>Staničení km:  2,767 - 2,795 vpravo</t>
  </si>
  <si>
    <t>Staničení km: 6,900 - 6,960</t>
  </si>
  <si>
    <t xml:space="preserve">                                               Stávající betonové svodidlové sloupky budou odstraněny a zlikvidovány dodavatelem.</t>
  </si>
  <si>
    <t>Staničení km: 1,050 -2,960</t>
  </si>
  <si>
    <t>Popis:  Jednostranné zřízení svodidel s dlouhým náběhem, zádržnost N2, včetně směrových sloupků (ostrý oblouk)</t>
  </si>
  <si>
    <t>Popis:  Instalace jednostranných svodidel s dlouhým náběhem, zádržnost N2, včetně směrových sloupků</t>
  </si>
  <si>
    <t>Název akce: Instalace svodidel na silnici II/207 Lažany</t>
  </si>
  <si>
    <t xml:space="preserve">Silnice č.: II/207 </t>
  </si>
  <si>
    <t>Staničení km: 8,820 - 8,880  vpravo</t>
  </si>
  <si>
    <t>Popis: osazení svodidel kolem rybníka</t>
  </si>
  <si>
    <t>II/207</t>
  </si>
  <si>
    <t>Lažany</t>
  </si>
  <si>
    <t>Staničení km: 1,820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</si>
</sst>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1"/>
      <color theme="1"/>
      <name val="Arial CE"/>
      <charset val="238"/>
    </font>
    <font>
      <sz val="8"/>
      <name val="Calibri"/>
      <family val="2"/>
      <scheme val="minor"/>
    </font>
    <font>
      <b/>
      <u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12" fillId="0" borderId="0"/>
    <xf numFmtId="0" fontId="2" fillId="0" borderId="0"/>
    <xf numFmtId="0" fontId="2" fillId="0" borderId="0"/>
  </cellStyleXfs>
  <cellXfs count="105">
    <xf numFmtId="0" fontId="0" fillId="0" borderId="0" xfId="0"/>
    <xf numFmtId="0" fontId="12" fillId="0" borderId="0" xfId="3"/>
    <xf numFmtId="0" fontId="17" fillId="0" borderId="5" xfId="3" applyFont="1" applyFill="1" applyBorder="1" applyAlignment="1">
      <alignment horizontal="center" vertical="center" wrapText="1"/>
    </xf>
    <xf numFmtId="0" fontId="17" fillId="0" borderId="17" xfId="3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49" fontId="18" fillId="0" borderId="18" xfId="3" applyNumberFormat="1" applyFont="1" applyFill="1" applyBorder="1" applyAlignment="1">
      <alignment horizontal="center" vertical="center" wrapText="1"/>
    </xf>
    <xf numFmtId="0" fontId="18" fillId="0" borderId="13" xfId="3" applyFont="1" applyFill="1" applyBorder="1" applyAlignment="1">
      <alignment horizontal="left" vertical="center" wrapText="1"/>
    </xf>
    <xf numFmtId="0" fontId="18" fillId="0" borderId="13" xfId="3" applyFont="1" applyFill="1" applyBorder="1" applyAlignment="1">
      <alignment vertical="center" wrapText="1"/>
    </xf>
    <xf numFmtId="4" fontId="18" fillId="0" borderId="14" xfId="3" applyNumberFormat="1" applyFont="1" applyFill="1" applyBorder="1" applyAlignment="1">
      <alignment horizontal="right" vertical="center"/>
    </xf>
    <xf numFmtId="4" fontId="18" fillId="0" borderId="16" xfId="3" applyNumberFormat="1" applyFont="1" applyFill="1" applyBorder="1" applyAlignment="1">
      <alignment horizontal="right" vertical="center"/>
    </xf>
    <xf numFmtId="0" fontId="19" fillId="0" borderId="4" xfId="3" applyFont="1" applyFill="1" applyBorder="1" applyAlignment="1">
      <alignment vertical="center"/>
    </xf>
    <xf numFmtId="0" fontId="19" fillId="0" borderId="3" xfId="3" applyFont="1" applyFill="1" applyBorder="1" applyAlignment="1">
      <alignment vertical="center"/>
    </xf>
    <xf numFmtId="4" fontId="18" fillId="0" borderId="2" xfId="3" applyNumberFormat="1" applyFont="1" applyFill="1" applyBorder="1" applyAlignment="1">
      <alignment horizontal="right" vertical="center"/>
    </xf>
    <xf numFmtId="4" fontId="17" fillId="0" borderId="1" xfId="3" applyNumberFormat="1" applyFont="1" applyFill="1" applyBorder="1" applyAlignment="1">
      <alignment horizontal="right" vertical="center"/>
    </xf>
    <xf numFmtId="14" fontId="12" fillId="0" borderId="9" xfId="3" applyNumberFormat="1" applyBorder="1" applyAlignment="1">
      <alignment horizontal="left"/>
    </xf>
    <xf numFmtId="0" fontId="14" fillId="0" borderId="0" xfId="3" applyFont="1" applyBorder="1" applyAlignment="1">
      <alignment vertical="center"/>
    </xf>
    <xf numFmtId="0" fontId="16" fillId="0" borderId="0" xfId="3" applyFont="1" applyBorder="1" applyAlignment="1">
      <alignment vertical="center"/>
    </xf>
    <xf numFmtId="0" fontId="15" fillId="0" borderId="0" xfId="3" applyFont="1" applyBorder="1"/>
    <xf numFmtId="0" fontId="5" fillId="0" borderId="0" xfId="3" applyFont="1" applyBorder="1" applyAlignment="1">
      <alignment vertical="center"/>
    </xf>
    <xf numFmtId="0" fontId="12" fillId="0" borderId="0" xfId="3" applyBorder="1"/>
    <xf numFmtId="0" fontId="0" fillId="0" borderId="15" xfId="3" applyFont="1" applyBorder="1"/>
    <xf numFmtId="0" fontId="20" fillId="0" borderId="0" xfId="3" applyFont="1" applyBorder="1" applyAlignment="1">
      <alignment vertical="center"/>
    </xf>
    <xf numFmtId="0" fontId="2" fillId="0" borderId="0" xfId="4"/>
    <xf numFmtId="0" fontId="7" fillId="0" borderId="0" xfId="4" applyFont="1"/>
    <xf numFmtId="0" fontId="2" fillId="0" borderId="0" xfId="4" applyAlignment="1">
      <alignment vertical="center"/>
    </xf>
    <xf numFmtId="164" fontId="2" fillId="0" borderId="24" xfId="4" applyNumberFormat="1" applyBorder="1" applyAlignment="1">
      <alignment vertical="center"/>
    </xf>
    <xf numFmtId="0" fontId="5" fillId="0" borderId="25" xfId="4" applyFont="1" applyBorder="1" applyAlignment="1">
      <alignment horizontal="center" vertical="center"/>
    </xf>
    <xf numFmtId="0" fontId="5" fillId="0" borderId="22" xfId="4" applyFont="1" applyBorder="1" applyAlignment="1">
      <alignment horizontal="center" vertical="center"/>
    </xf>
    <xf numFmtId="164" fontId="2" fillId="0" borderId="13" xfId="4" applyNumberFormat="1" applyBorder="1" applyAlignment="1">
      <alignment vertical="center"/>
    </xf>
    <xf numFmtId="0" fontId="5" fillId="0" borderId="7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  <xf numFmtId="164" fontId="2" fillId="0" borderId="27" xfId="4" applyNumberFormat="1" applyBorder="1" applyAlignment="1">
      <alignment vertical="center"/>
    </xf>
    <xf numFmtId="0" fontId="5" fillId="0" borderId="11" xfId="4" applyFont="1" applyBorder="1" applyAlignment="1">
      <alignment horizontal="center" vertical="center"/>
    </xf>
    <xf numFmtId="0" fontId="5" fillId="0" borderId="19" xfId="4" applyFont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9" fillId="0" borderId="0" xfId="4" applyFont="1" applyAlignment="1">
      <alignment horizontal="center"/>
    </xf>
    <xf numFmtId="0" fontId="6" fillId="0" borderId="0" xfId="4" applyFont="1" applyAlignment="1">
      <alignment horizontal="right"/>
    </xf>
    <xf numFmtId="0" fontId="7" fillId="0" borderId="0" xfId="4" applyFont="1" applyAlignment="1">
      <alignment horizontal="left"/>
    </xf>
    <xf numFmtId="0" fontId="9" fillId="0" borderId="0" xfId="4" applyFont="1"/>
    <xf numFmtId="0" fontId="10" fillId="0" borderId="0" xfId="4" applyFont="1" applyAlignment="1">
      <alignment horizontal="center"/>
    </xf>
    <xf numFmtId="14" fontId="7" fillId="0" borderId="0" xfId="4" applyNumberFormat="1" applyFont="1" applyAlignment="1">
      <alignment horizontal="left"/>
    </xf>
    <xf numFmtId="0" fontId="13" fillId="0" borderId="0" xfId="4" applyFont="1"/>
    <xf numFmtId="0" fontId="11" fillId="0" borderId="0" xfId="4" applyFont="1"/>
    <xf numFmtId="0" fontId="5" fillId="0" borderId="7" xfId="4" applyFont="1" applyBorder="1" applyAlignment="1">
      <alignment vertical="center"/>
    </xf>
    <xf numFmtId="0" fontId="5" fillId="0" borderId="6" xfId="4" applyFont="1" applyBorder="1" applyAlignment="1">
      <alignment vertical="center"/>
    </xf>
    <xf numFmtId="0" fontId="5" fillId="0" borderId="20" xfId="4" applyFont="1" applyBorder="1" applyAlignment="1">
      <alignment vertical="center"/>
    </xf>
    <xf numFmtId="0" fontId="5" fillId="0" borderId="21" xfId="4" applyFont="1" applyBorder="1" applyAlignment="1">
      <alignment vertical="center"/>
    </xf>
    <xf numFmtId="0" fontId="5" fillId="0" borderId="11" xfId="4" applyFont="1" applyBorder="1" applyAlignment="1">
      <alignment vertical="center"/>
    </xf>
    <xf numFmtId="0" fontId="5" fillId="0" borderId="12" xfId="4" applyFont="1" applyBorder="1" applyAlignment="1">
      <alignment vertical="center"/>
    </xf>
    <xf numFmtId="0" fontId="2" fillId="0" borderId="0" xfId="5"/>
    <xf numFmtId="0" fontId="7" fillId="0" borderId="0" xfId="5" applyFont="1"/>
    <xf numFmtId="0" fontId="6" fillId="0" borderId="0" xfId="5" applyFont="1"/>
    <xf numFmtId="4" fontId="5" fillId="0" borderId="1" xfId="5" applyNumberFormat="1" applyFont="1" applyBorder="1" applyAlignment="1">
      <alignment vertical="center"/>
    </xf>
    <xf numFmtId="0" fontId="2" fillId="0" borderId="0" xfId="5" applyAlignment="1">
      <alignment vertical="center" wrapText="1"/>
    </xf>
    <xf numFmtId="4" fontId="2" fillId="0" borderId="8" xfId="5" applyNumberFormat="1" applyBorder="1" applyAlignment="1">
      <alignment vertical="center"/>
    </xf>
    <xf numFmtId="4" fontId="2" fillId="0" borderId="9" xfId="5" applyNumberFormat="1" applyBorder="1" applyAlignment="1">
      <alignment vertical="center" wrapText="1"/>
    </xf>
    <xf numFmtId="2" fontId="2" fillId="0" borderId="8" xfId="5" applyNumberFormat="1" applyBorder="1" applyAlignment="1">
      <alignment vertical="center" wrapText="1"/>
    </xf>
    <xf numFmtId="0" fontId="5" fillId="0" borderId="8" xfId="5" applyFont="1" applyBorder="1" applyAlignment="1">
      <alignment horizontal="center" vertical="center" wrapText="1"/>
    </xf>
    <xf numFmtId="0" fontId="5" fillId="2" borderId="1" xfId="5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2" borderId="1" xfId="5" applyFont="1" applyFill="1" applyBorder="1" applyAlignment="1">
      <alignment horizontal="center" vertical="center"/>
    </xf>
    <xf numFmtId="0" fontId="8" fillId="0" borderId="0" xfId="5" applyFont="1"/>
    <xf numFmtId="0" fontId="6" fillId="0" borderId="0" xfId="5" applyFont="1" applyAlignment="1">
      <alignment horizontal="left"/>
    </xf>
    <xf numFmtId="0" fontId="22" fillId="0" borderId="0" xfId="5" applyFont="1"/>
    <xf numFmtId="0" fontId="7" fillId="0" borderId="0" xfId="5" applyFont="1" applyAlignment="1">
      <alignment horizontal="left"/>
    </xf>
    <xf numFmtId="0" fontId="10" fillId="0" borderId="0" xfId="5" applyFont="1"/>
    <xf numFmtId="0" fontId="8" fillId="0" borderId="0" xfId="5" applyFont="1" applyAlignment="1">
      <alignment horizontal="left"/>
    </xf>
    <xf numFmtId="0" fontId="9" fillId="0" borderId="0" xfId="5" applyFont="1" applyAlignment="1">
      <alignment horizontal="center"/>
    </xf>
    <xf numFmtId="0" fontId="6" fillId="0" borderId="0" xfId="5" applyFont="1" applyAlignment="1">
      <alignment horizontal="right"/>
    </xf>
    <xf numFmtId="0" fontId="9" fillId="0" borderId="0" xfId="5" applyFont="1"/>
    <xf numFmtId="4" fontId="2" fillId="0" borderId="26" xfId="4" applyNumberFormat="1" applyBorder="1" applyAlignment="1">
      <alignment vertical="center"/>
    </xf>
    <xf numFmtId="4" fontId="2" fillId="0" borderId="16" xfId="4" applyNumberFormat="1" applyBorder="1" applyAlignment="1">
      <alignment vertical="center"/>
    </xf>
    <xf numFmtId="4" fontId="2" fillId="0" borderId="14" xfId="4" applyNumberFormat="1" applyBorder="1" applyAlignment="1">
      <alignment vertical="center"/>
    </xf>
    <xf numFmtId="4" fontId="2" fillId="0" borderId="8" xfId="4" applyNumberFormat="1" applyBorder="1" applyAlignment="1">
      <alignment vertical="center"/>
    </xf>
    <xf numFmtId="4" fontId="2" fillId="0" borderId="23" xfId="4" applyNumberFormat="1" applyBorder="1" applyAlignment="1">
      <alignment vertical="center"/>
    </xf>
    <xf numFmtId="4" fontId="2" fillId="0" borderId="22" xfId="4" applyNumberFormat="1" applyBorder="1" applyAlignment="1">
      <alignment vertical="center"/>
    </xf>
    <xf numFmtId="4" fontId="5" fillId="0" borderId="1" xfId="4" applyNumberFormat="1" applyFont="1" applyBorder="1" applyAlignment="1">
      <alignment vertical="center"/>
    </xf>
    <xf numFmtId="4" fontId="2" fillId="0" borderId="13" xfId="4" applyNumberFormat="1" applyBorder="1" applyAlignment="1">
      <alignment vertical="center"/>
    </xf>
    <xf numFmtId="0" fontId="8" fillId="0" borderId="0" xfId="4" applyFont="1"/>
    <xf numFmtId="0" fontId="1" fillId="0" borderId="0" xfId="4" applyFont="1" applyAlignment="1">
      <alignment vertical="center"/>
    </xf>
    <xf numFmtId="0" fontId="7" fillId="0" borderId="0" xfId="4" applyFont="1" applyAlignment="1">
      <alignment horizontal="left"/>
    </xf>
    <xf numFmtId="0" fontId="6" fillId="0" borderId="0" xfId="3" applyFont="1" applyAlignment="1">
      <alignment horizontal="right"/>
    </xf>
    <xf numFmtId="0" fontId="7" fillId="0" borderId="0" xfId="4" applyFont="1" applyAlignment="1">
      <alignment horizontal="left"/>
    </xf>
    <xf numFmtId="0" fontId="6" fillId="0" borderId="0" xfId="4" applyFont="1" applyAlignment="1">
      <alignment horizontal="left"/>
    </xf>
    <xf numFmtId="0" fontId="5" fillId="2" borderId="4" xfId="4" applyFont="1" applyFill="1" applyBorder="1" applyAlignment="1">
      <alignment horizontal="center" vertical="center"/>
    </xf>
    <xf numFmtId="0" fontId="5" fillId="2" borderId="10" xfId="4" applyFont="1" applyFill="1" applyBorder="1" applyAlignment="1">
      <alignment horizontal="center" vertical="center"/>
    </xf>
    <xf numFmtId="0" fontId="8" fillId="0" borderId="0" xfId="4" applyFont="1" applyAlignment="1">
      <alignment horizontal="left"/>
    </xf>
    <xf numFmtId="0" fontId="5" fillId="0" borderId="4" xfId="5" applyFont="1" applyBorder="1" applyAlignment="1">
      <alignment horizontal="right" vertical="center"/>
    </xf>
    <xf numFmtId="0" fontId="5" fillId="0" borderId="3" xfId="5" applyFont="1" applyBorder="1" applyAlignment="1">
      <alignment horizontal="right" vertical="center"/>
    </xf>
    <xf numFmtId="0" fontId="5" fillId="0" borderId="10" xfId="5" applyFont="1" applyBorder="1" applyAlignment="1">
      <alignment horizontal="right" vertical="center"/>
    </xf>
    <xf numFmtId="0" fontId="8" fillId="0" borderId="0" xfId="4" applyFont="1" applyAlignment="1">
      <alignment horizontal="left" wrapText="1"/>
    </xf>
    <xf numFmtId="0" fontId="5" fillId="0" borderId="7" xfId="4" applyFont="1" applyBorder="1" applyAlignment="1">
      <alignment horizontal="left" vertical="center"/>
    </xf>
    <xf numFmtId="0" fontId="5" fillId="0" borderId="6" xfId="4" applyFont="1" applyBorder="1" applyAlignment="1">
      <alignment horizontal="left" vertical="center"/>
    </xf>
    <xf numFmtId="0" fontId="6" fillId="0" borderId="0" xfId="4" applyFont="1" applyAlignment="1">
      <alignment horizontal="right"/>
    </xf>
    <xf numFmtId="0" fontId="6" fillId="0" borderId="0" xfId="5" applyFont="1" applyAlignment="1">
      <alignment horizontal="left"/>
    </xf>
    <xf numFmtId="0" fontId="5" fillId="0" borderId="7" xfId="5" applyFont="1" applyBorder="1" applyAlignment="1">
      <alignment horizontal="left" vertical="center" wrapText="1"/>
    </xf>
    <xf numFmtId="0" fontId="5" fillId="0" borderId="6" xfId="5" applyFont="1" applyBorder="1" applyAlignment="1">
      <alignment horizontal="left" vertical="center" wrapText="1"/>
    </xf>
    <xf numFmtId="0" fontId="5" fillId="2" borderId="4" xfId="5" applyFont="1" applyFill="1" applyBorder="1" applyAlignment="1">
      <alignment horizontal="center" vertical="center"/>
    </xf>
    <xf numFmtId="0" fontId="5" fillId="2" borderId="10" xfId="5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</cellXfs>
  <cellStyles count="6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3" xfId="3" xr:uid="{00000000-0005-0000-0000-000003000000}"/>
    <cellStyle name="Normální 2 4" xfId="5" xr:uid="{B30E55B4-B0E2-431C-B611-5B75283363AF}"/>
    <cellStyle name="Normální 3" xfId="4" xr:uid="{BF551765-2A47-4E05-9379-AC4DF3B809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B5315-8394-47D1-BD46-3A83E9D429AB}">
  <sheetPr>
    <pageSetUpPr fitToPage="1"/>
  </sheetPr>
  <dimension ref="B2:G20"/>
  <sheetViews>
    <sheetView showGridLines="0" workbookViewId="0">
      <selection activeCell="I14" sqref="I14"/>
    </sheetView>
  </sheetViews>
  <sheetFormatPr defaultColWidth="9.140625" defaultRowHeight="15" x14ac:dyDescent="0.25"/>
  <cols>
    <col min="1" max="1" width="4.7109375" style="1" customWidth="1"/>
    <col min="2" max="2" width="10" style="1" customWidth="1"/>
    <col min="3" max="3" width="16.140625" style="1" customWidth="1"/>
    <col min="4" max="4" width="28.42578125" style="1" customWidth="1"/>
    <col min="5" max="5" width="15.42578125" style="1" customWidth="1"/>
    <col min="6" max="6" width="14.140625" style="1" customWidth="1"/>
    <col min="7" max="7" width="15.42578125" style="1" customWidth="1"/>
    <col min="8" max="16384" width="9.140625" style="1"/>
  </cols>
  <sheetData>
    <row r="2" spans="2:7" ht="24" customHeight="1" x14ac:dyDescent="0.25">
      <c r="B2" s="16" t="s">
        <v>51</v>
      </c>
      <c r="C2" s="18"/>
      <c r="D2" s="22"/>
      <c r="E2" s="18"/>
      <c r="F2" s="20"/>
      <c r="G2" s="20"/>
    </row>
    <row r="3" spans="2:7" ht="24" customHeight="1" thickBot="1" x14ac:dyDescent="0.3">
      <c r="B3" s="17" t="s">
        <v>31</v>
      </c>
      <c r="C3" s="19" t="s">
        <v>29</v>
      </c>
      <c r="D3" s="18"/>
      <c r="E3" s="18"/>
      <c r="F3" s="20"/>
      <c r="G3" s="20"/>
    </row>
    <row r="4" spans="2:7" ht="30.75" customHeight="1" thickBot="1" x14ac:dyDescent="0.3">
      <c r="B4" s="2" t="s">
        <v>32</v>
      </c>
      <c r="C4" s="3" t="s">
        <v>33</v>
      </c>
      <c r="D4" s="3" t="s">
        <v>34</v>
      </c>
      <c r="E4" s="4" t="s">
        <v>35</v>
      </c>
      <c r="F4" s="4" t="s">
        <v>36</v>
      </c>
      <c r="G4" s="5" t="s">
        <v>37</v>
      </c>
    </row>
    <row r="5" spans="2:7" ht="23.25" customHeight="1" x14ac:dyDescent="0.25">
      <c r="B5" s="6" t="s">
        <v>38</v>
      </c>
      <c r="C5" s="7" t="s">
        <v>100</v>
      </c>
      <c r="D5" s="8" t="s">
        <v>101</v>
      </c>
      <c r="E5" s="9">
        <v>244452</v>
      </c>
      <c r="F5" s="9">
        <v>51334.92</v>
      </c>
      <c r="G5" s="10">
        <v>295786.92</v>
      </c>
    </row>
    <row r="6" spans="2:7" ht="23.25" customHeight="1" x14ac:dyDescent="0.25">
      <c r="B6" s="6" t="s">
        <v>39</v>
      </c>
      <c r="C6" s="7" t="s">
        <v>102</v>
      </c>
      <c r="D6" s="8" t="s">
        <v>103</v>
      </c>
      <c r="E6" s="9">
        <v>241800</v>
      </c>
      <c r="F6" s="9">
        <v>50778</v>
      </c>
      <c r="G6" s="10">
        <v>292578</v>
      </c>
    </row>
    <row r="7" spans="2:7" ht="23.25" customHeight="1" x14ac:dyDescent="0.25">
      <c r="B7" s="6" t="s">
        <v>40</v>
      </c>
      <c r="C7" s="7" t="s">
        <v>104</v>
      </c>
      <c r="D7" s="8" t="s">
        <v>105</v>
      </c>
      <c r="E7" s="9">
        <v>611100</v>
      </c>
      <c r="F7" s="9">
        <v>128331</v>
      </c>
      <c r="G7" s="10">
        <v>739431</v>
      </c>
    </row>
    <row r="8" spans="2:7" ht="23.25" customHeight="1" x14ac:dyDescent="0.25">
      <c r="B8" s="6" t="s">
        <v>41</v>
      </c>
      <c r="C8" s="7" t="s">
        <v>49</v>
      </c>
      <c r="D8" s="8" t="s">
        <v>50</v>
      </c>
      <c r="E8" s="9">
        <v>1136600</v>
      </c>
      <c r="F8" s="9">
        <v>238686</v>
      </c>
      <c r="G8" s="10">
        <v>1375286</v>
      </c>
    </row>
    <row r="9" spans="2:7" ht="23.25" customHeight="1" x14ac:dyDescent="0.25">
      <c r="B9" s="6" t="s">
        <v>42</v>
      </c>
      <c r="C9" s="7" t="s">
        <v>106</v>
      </c>
      <c r="D9" s="8" t="s">
        <v>107</v>
      </c>
      <c r="E9" s="9">
        <v>550200</v>
      </c>
      <c r="F9" s="9">
        <v>115542</v>
      </c>
      <c r="G9" s="10">
        <v>665742</v>
      </c>
    </row>
    <row r="10" spans="2:7" ht="23.25" customHeight="1" x14ac:dyDescent="0.25">
      <c r="B10" s="6" t="s">
        <v>44</v>
      </c>
      <c r="C10" s="7" t="s">
        <v>108</v>
      </c>
      <c r="D10" s="8" t="s">
        <v>109</v>
      </c>
      <c r="E10" s="9">
        <v>198000</v>
      </c>
      <c r="F10" s="9">
        <v>41580</v>
      </c>
      <c r="G10" s="10">
        <v>239580</v>
      </c>
    </row>
    <row r="11" spans="2:7" ht="23.25" customHeight="1" x14ac:dyDescent="0.25">
      <c r="B11" s="6" t="s">
        <v>46</v>
      </c>
      <c r="C11" s="7" t="s">
        <v>43</v>
      </c>
      <c r="D11" s="8" t="s">
        <v>45</v>
      </c>
      <c r="E11" s="9">
        <v>382400</v>
      </c>
      <c r="F11" s="9">
        <v>80304</v>
      </c>
      <c r="G11" s="10">
        <v>462704</v>
      </c>
    </row>
    <row r="12" spans="2:7" ht="23.25" customHeight="1" x14ac:dyDescent="0.25">
      <c r="B12" s="6" t="s">
        <v>47</v>
      </c>
      <c r="C12" s="7" t="s">
        <v>68</v>
      </c>
      <c r="D12" s="8" t="s">
        <v>110</v>
      </c>
      <c r="E12" s="9">
        <v>222400</v>
      </c>
      <c r="F12" s="9">
        <v>46704</v>
      </c>
      <c r="G12" s="10">
        <v>269104</v>
      </c>
    </row>
    <row r="13" spans="2:7" ht="23.25" customHeight="1" x14ac:dyDescent="0.25">
      <c r="B13" s="6" t="s">
        <v>48</v>
      </c>
      <c r="C13" s="7" t="s">
        <v>111</v>
      </c>
      <c r="D13" s="8" t="s">
        <v>112</v>
      </c>
      <c r="E13" s="9">
        <v>173400</v>
      </c>
      <c r="F13" s="9">
        <v>36414</v>
      </c>
      <c r="G13" s="10">
        <v>209814</v>
      </c>
    </row>
    <row r="14" spans="2:7" ht="23.25" customHeight="1" x14ac:dyDescent="0.25">
      <c r="B14" s="6" t="s">
        <v>98</v>
      </c>
      <c r="C14" s="7" t="s">
        <v>113</v>
      </c>
      <c r="D14" s="8" t="s">
        <v>114</v>
      </c>
      <c r="E14" s="9">
        <v>724500</v>
      </c>
      <c r="F14" s="9">
        <v>152145</v>
      </c>
      <c r="G14" s="10">
        <v>876645</v>
      </c>
    </row>
    <row r="15" spans="2:7" ht="23.25" customHeight="1" thickBot="1" x14ac:dyDescent="0.3">
      <c r="B15" s="6" t="s">
        <v>99</v>
      </c>
      <c r="C15" s="7" t="s">
        <v>113</v>
      </c>
      <c r="D15" s="8" t="s">
        <v>115</v>
      </c>
      <c r="E15" s="9">
        <v>676200</v>
      </c>
      <c r="F15" s="9">
        <v>142002</v>
      </c>
      <c r="G15" s="10">
        <v>818202</v>
      </c>
    </row>
    <row r="16" spans="2:7" ht="27.75" customHeight="1" thickBot="1" x14ac:dyDescent="0.3">
      <c r="B16" s="11" t="s">
        <v>26</v>
      </c>
      <c r="C16" s="12"/>
      <c r="D16" s="12"/>
      <c r="E16" s="13">
        <v>5161052</v>
      </c>
      <c r="F16" s="13">
        <v>1083820.92</v>
      </c>
      <c r="G16" s="14">
        <v>6244872.9199999999</v>
      </c>
    </row>
    <row r="17" spans="2:4" ht="18.75" customHeight="1" x14ac:dyDescent="0.25"/>
    <row r="18" spans="2:4" ht="18.75" customHeight="1" x14ac:dyDescent="0.25"/>
    <row r="19" spans="2:4" ht="15.75" x14ac:dyDescent="0.25">
      <c r="B19" s="86" t="s">
        <v>0</v>
      </c>
      <c r="C19" s="86"/>
      <c r="D19" s="21"/>
    </row>
    <row r="20" spans="2:4" ht="21.75" customHeight="1" x14ac:dyDescent="0.25">
      <c r="B20" s="86" t="s">
        <v>1</v>
      </c>
      <c r="C20" s="86"/>
      <c r="D20" s="15"/>
    </row>
  </sheetData>
  <mergeCells count="2">
    <mergeCell ref="B19:C19"/>
    <mergeCell ref="B20:C20"/>
  </mergeCells>
  <pageMargins left="0.7" right="0.7" top="0.75" bottom="0.75" header="0.3" footer="0.3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81958-EAFA-4CF7-8AB8-CF6071C2803F}">
  <sheetPr>
    <pageSetUpPr fitToPage="1"/>
  </sheetPr>
  <dimension ref="B1:H15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14.8554687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88" t="s">
        <v>21</v>
      </c>
      <c r="C2" s="88"/>
      <c r="D2" s="46" t="s">
        <v>69</v>
      </c>
      <c r="E2" s="24"/>
      <c r="F2" s="24"/>
      <c r="G2" s="24"/>
      <c r="H2" s="24"/>
    </row>
    <row r="3" spans="2:8" ht="20.25" customHeight="1" x14ac:dyDescent="0.25">
      <c r="B3" s="88" t="s">
        <v>22</v>
      </c>
      <c r="C3" s="88"/>
      <c r="D3" s="45" t="s">
        <v>68</v>
      </c>
      <c r="E3" s="41"/>
      <c r="F3" s="41"/>
      <c r="G3" s="41"/>
      <c r="H3" s="41"/>
    </row>
    <row r="4" spans="2:8" ht="20.25" customHeight="1" x14ac:dyDescent="0.25">
      <c r="B4" s="88" t="s">
        <v>23</v>
      </c>
      <c r="C4" s="88"/>
      <c r="D4" s="45" t="s">
        <v>67</v>
      </c>
      <c r="E4" s="41"/>
      <c r="F4" s="41"/>
      <c r="G4" s="40"/>
      <c r="H4" s="39"/>
    </row>
    <row r="5" spans="2:8" ht="20.25" customHeight="1" x14ac:dyDescent="0.25">
      <c r="B5" s="91"/>
      <c r="C5" s="91"/>
      <c r="D5" s="42"/>
      <c r="E5" s="41"/>
      <c r="F5" s="41"/>
      <c r="G5" s="41"/>
      <c r="H5" s="41"/>
    </row>
    <row r="6" spans="2:8" ht="15" customHeight="1" thickBot="1" x14ac:dyDescent="0.3"/>
    <row r="7" spans="2:8" ht="40.5" customHeight="1" thickBot="1" x14ac:dyDescent="0.3">
      <c r="B7" s="35" t="s">
        <v>18</v>
      </c>
      <c r="C7" s="89" t="s">
        <v>17</v>
      </c>
      <c r="D7" s="90"/>
      <c r="E7" s="38" t="s">
        <v>16</v>
      </c>
      <c r="F7" s="37" t="s">
        <v>15</v>
      </c>
      <c r="G7" s="36" t="s">
        <v>14</v>
      </c>
      <c r="H7" s="35" t="s">
        <v>13</v>
      </c>
    </row>
    <row r="8" spans="2:8" s="25" customFormat="1" ht="21.75" customHeight="1" x14ac:dyDescent="0.25">
      <c r="B8" s="31" t="s">
        <v>12</v>
      </c>
      <c r="C8" s="96" t="s">
        <v>24</v>
      </c>
      <c r="D8" s="97"/>
      <c r="E8" s="30" t="s">
        <v>10</v>
      </c>
      <c r="F8" s="82">
        <v>56</v>
      </c>
      <c r="G8" s="77"/>
      <c r="H8" s="78">
        <f>G8*F8</f>
        <v>0</v>
      </c>
    </row>
    <row r="9" spans="2:8" s="25" customFormat="1" ht="21.75" customHeight="1" x14ac:dyDescent="0.25">
      <c r="B9" s="31" t="s">
        <v>9</v>
      </c>
      <c r="C9" s="96" t="s">
        <v>27</v>
      </c>
      <c r="D9" s="97"/>
      <c r="E9" s="30" t="s">
        <v>3</v>
      </c>
      <c r="F9" s="82">
        <v>2</v>
      </c>
      <c r="G9" s="77"/>
      <c r="H9" s="78">
        <f t="shared" ref="H9:H11" si="0">G9*F9</f>
        <v>0</v>
      </c>
    </row>
    <row r="10" spans="2:8" s="25" customFormat="1" ht="21.75" customHeight="1" x14ac:dyDescent="0.25">
      <c r="B10" s="31" t="s">
        <v>8</v>
      </c>
      <c r="C10" s="96" t="s">
        <v>25</v>
      </c>
      <c r="D10" s="97"/>
      <c r="E10" s="30" t="s">
        <v>3</v>
      </c>
      <c r="F10" s="82">
        <v>2</v>
      </c>
      <c r="G10" s="77"/>
      <c r="H10" s="78">
        <f t="shared" si="0"/>
        <v>0</v>
      </c>
    </row>
    <row r="11" spans="2:8" s="25" customFormat="1" ht="21.75" customHeight="1" thickBot="1" x14ac:dyDescent="0.3">
      <c r="B11" s="31" t="s">
        <v>7</v>
      </c>
      <c r="C11" s="96" t="s">
        <v>28</v>
      </c>
      <c r="D11" s="97"/>
      <c r="E11" s="30" t="s">
        <v>3</v>
      </c>
      <c r="F11" s="82">
        <v>10</v>
      </c>
      <c r="G11" s="77"/>
      <c r="H11" s="78">
        <f t="shared" si="0"/>
        <v>0</v>
      </c>
    </row>
    <row r="12" spans="2:8" ht="21.75" customHeight="1" thickBot="1" x14ac:dyDescent="0.3">
      <c r="B12" s="92" t="s">
        <v>2</v>
      </c>
      <c r="C12" s="93"/>
      <c r="D12" s="93"/>
      <c r="E12" s="93"/>
      <c r="F12" s="93"/>
      <c r="G12" s="94"/>
      <c r="H12" s="81">
        <f>SUM(H8:H11)</f>
        <v>0</v>
      </c>
    </row>
    <row r="13" spans="2:8" ht="9.75" customHeight="1" x14ac:dyDescent="0.25"/>
    <row r="14" spans="2:8" ht="15.75" x14ac:dyDescent="0.25">
      <c r="B14" s="98"/>
      <c r="C14" s="98"/>
      <c r="D14" s="24"/>
    </row>
    <row r="15" spans="2:8" ht="15.75" x14ac:dyDescent="0.25">
      <c r="B15" s="98"/>
      <c r="C15" s="98"/>
      <c r="D15" s="44"/>
    </row>
  </sheetData>
  <mergeCells count="12">
    <mergeCell ref="B2:C2"/>
    <mergeCell ref="B3:C3"/>
    <mergeCell ref="B14:C14"/>
    <mergeCell ref="B15:C15"/>
    <mergeCell ref="C11:D11"/>
    <mergeCell ref="B5:C5"/>
    <mergeCell ref="B4:C4"/>
    <mergeCell ref="C7:D7"/>
    <mergeCell ref="C8:D8"/>
    <mergeCell ref="C9:D9"/>
    <mergeCell ref="C10:D10"/>
    <mergeCell ref="B12:G12"/>
  </mergeCells>
  <dataValidations count="1">
    <dataValidation type="list" allowBlank="1" sqref="H4" xr:uid="{00000000-0002-0000-00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B5E43-A9D6-4D17-9067-10756FF9902F}">
  <sheetPr>
    <pageSetUpPr fitToPage="1"/>
  </sheetPr>
  <dimension ref="B1:H14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21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87" t="s">
        <v>66</v>
      </c>
      <c r="C2" s="87"/>
      <c r="D2" s="87"/>
      <c r="E2" s="87"/>
      <c r="F2" s="87"/>
      <c r="G2" s="87"/>
      <c r="H2" s="87"/>
    </row>
    <row r="3" spans="2:8" ht="20.25" customHeight="1" x14ac:dyDescent="0.25">
      <c r="B3" s="88" t="s">
        <v>65</v>
      </c>
      <c r="C3" s="88"/>
      <c r="D3" s="42"/>
      <c r="E3" s="41"/>
      <c r="F3" s="41"/>
      <c r="G3" s="41"/>
      <c r="H3" s="41"/>
    </row>
    <row r="4" spans="2:8" ht="20.25" customHeight="1" x14ac:dyDescent="0.25">
      <c r="B4" s="88" t="s">
        <v>120</v>
      </c>
      <c r="C4" s="88"/>
      <c r="D4" s="42"/>
      <c r="E4" s="41"/>
      <c r="F4" s="41"/>
      <c r="G4" s="40"/>
      <c r="H4" s="43"/>
    </row>
    <row r="5" spans="2:8" ht="20.25" customHeight="1" x14ac:dyDescent="0.25">
      <c r="B5" s="91" t="s">
        <v>64</v>
      </c>
      <c r="C5" s="91"/>
      <c r="D5" s="91"/>
      <c r="E5" s="91"/>
      <c r="F5" s="91"/>
      <c r="G5" s="91"/>
      <c r="H5" s="91"/>
    </row>
    <row r="6" spans="2:8" ht="15" customHeight="1" thickBot="1" x14ac:dyDescent="0.3"/>
    <row r="7" spans="2:8" ht="40.5" customHeight="1" thickBot="1" x14ac:dyDescent="0.3">
      <c r="B7" s="35" t="s">
        <v>18</v>
      </c>
      <c r="C7" s="89" t="s">
        <v>17</v>
      </c>
      <c r="D7" s="90"/>
      <c r="E7" s="38" t="s">
        <v>16</v>
      </c>
      <c r="F7" s="37" t="s">
        <v>15</v>
      </c>
      <c r="G7" s="36" t="s">
        <v>14</v>
      </c>
      <c r="H7" s="35" t="s">
        <v>13</v>
      </c>
    </row>
    <row r="8" spans="2:8" s="25" customFormat="1" ht="21.75" customHeight="1" x14ac:dyDescent="0.25">
      <c r="B8" s="31" t="s">
        <v>12</v>
      </c>
      <c r="C8" s="96" t="s">
        <v>24</v>
      </c>
      <c r="D8" s="97"/>
      <c r="E8" s="30" t="s">
        <v>10</v>
      </c>
      <c r="F8" s="29">
        <v>60</v>
      </c>
      <c r="G8" s="77"/>
      <c r="H8" s="78">
        <f>G8*F8</f>
        <v>0</v>
      </c>
    </row>
    <row r="9" spans="2:8" s="25" customFormat="1" ht="21.75" customHeight="1" x14ac:dyDescent="0.25">
      <c r="B9" s="31" t="s">
        <v>9</v>
      </c>
      <c r="C9" s="96" t="s">
        <v>27</v>
      </c>
      <c r="D9" s="97"/>
      <c r="E9" s="30" t="s">
        <v>3</v>
      </c>
      <c r="F9" s="29">
        <v>1</v>
      </c>
      <c r="G9" s="77"/>
      <c r="H9" s="78">
        <f>G9*F9</f>
        <v>0</v>
      </c>
    </row>
    <row r="10" spans="2:8" s="25" customFormat="1" ht="21.75" customHeight="1" thickBot="1" x14ac:dyDescent="0.3">
      <c r="B10" s="31" t="s">
        <v>8</v>
      </c>
      <c r="C10" s="96" t="s">
        <v>59</v>
      </c>
      <c r="D10" s="97"/>
      <c r="E10" s="30" t="s">
        <v>3</v>
      </c>
      <c r="F10" s="29">
        <v>3</v>
      </c>
      <c r="G10" s="77"/>
      <c r="H10" s="78">
        <f>G10*F10</f>
        <v>0</v>
      </c>
    </row>
    <row r="11" spans="2:8" ht="21.75" customHeight="1" thickBot="1" x14ac:dyDescent="0.3">
      <c r="B11" s="92" t="s">
        <v>2</v>
      </c>
      <c r="C11" s="93"/>
      <c r="D11" s="93"/>
      <c r="E11" s="93"/>
      <c r="F11" s="93"/>
      <c r="G11" s="94"/>
      <c r="H11" s="81">
        <f>SUM(H8:H10)</f>
        <v>0</v>
      </c>
    </row>
    <row r="12" spans="2:8" ht="9.75" customHeight="1" x14ac:dyDescent="0.25"/>
    <row r="13" spans="2:8" ht="15.75" x14ac:dyDescent="0.25">
      <c r="B13" s="98"/>
      <c r="C13" s="98"/>
      <c r="D13" s="24"/>
    </row>
    <row r="14" spans="2:8" ht="15.75" x14ac:dyDescent="0.25">
      <c r="B14" s="98"/>
      <c r="C14" s="98"/>
      <c r="D14" s="24"/>
    </row>
  </sheetData>
  <mergeCells count="11">
    <mergeCell ref="B2:H2"/>
    <mergeCell ref="B11:G11"/>
    <mergeCell ref="B3:C3"/>
    <mergeCell ref="C7:D7"/>
    <mergeCell ref="C8:D8"/>
    <mergeCell ref="C9:D9"/>
    <mergeCell ref="B5:H5"/>
    <mergeCell ref="B13:C13"/>
    <mergeCell ref="B14:C14"/>
    <mergeCell ref="C10:D10"/>
    <mergeCell ref="B4:C4"/>
  </mergeCells>
  <dataValidations count="1">
    <dataValidation type="list" allowBlank="1" sqref="H4" xr:uid="{00000000-0002-0000-00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FB869-4475-4CCD-BC1B-C3537B208589}">
  <sheetPr>
    <pageSetUpPr fitToPage="1"/>
  </sheetPr>
  <dimension ref="B1:H14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21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87" t="s">
        <v>125</v>
      </c>
      <c r="C2" s="87"/>
      <c r="D2" s="87"/>
      <c r="E2" s="87"/>
      <c r="F2" s="87"/>
      <c r="G2" s="87"/>
      <c r="H2" s="87"/>
    </row>
    <row r="3" spans="2:8" ht="20.25" customHeight="1" x14ac:dyDescent="0.25">
      <c r="B3" s="88" t="s">
        <v>126</v>
      </c>
      <c r="C3" s="88"/>
      <c r="D3" s="42"/>
      <c r="E3" s="85"/>
      <c r="F3" s="85"/>
      <c r="G3" s="85"/>
      <c r="H3" s="85"/>
    </row>
    <row r="4" spans="2:8" ht="20.25" customHeight="1" x14ac:dyDescent="0.25">
      <c r="B4" s="88" t="s">
        <v>127</v>
      </c>
      <c r="C4" s="88"/>
      <c r="D4" s="88"/>
      <c r="E4" s="88"/>
      <c r="F4" s="88"/>
      <c r="G4" s="88"/>
      <c r="H4" s="88"/>
    </row>
    <row r="5" spans="2:8" ht="20.25" customHeight="1" x14ac:dyDescent="0.25">
      <c r="B5" s="91" t="s">
        <v>128</v>
      </c>
      <c r="C5" s="91"/>
      <c r="D5" s="91"/>
      <c r="E5" s="91"/>
      <c r="F5" s="91"/>
      <c r="G5" s="91"/>
      <c r="H5" s="91"/>
    </row>
    <row r="6" spans="2:8" ht="15" customHeight="1" thickBot="1" x14ac:dyDescent="0.3"/>
    <row r="7" spans="2:8" ht="40.5" customHeight="1" thickBot="1" x14ac:dyDescent="0.3">
      <c r="B7" s="35" t="s">
        <v>18</v>
      </c>
      <c r="C7" s="89" t="s">
        <v>17</v>
      </c>
      <c r="D7" s="90"/>
      <c r="E7" s="38" t="s">
        <v>16</v>
      </c>
      <c r="F7" s="37" t="s">
        <v>15</v>
      </c>
      <c r="G7" s="36" t="s">
        <v>14</v>
      </c>
      <c r="H7" s="35" t="s">
        <v>13</v>
      </c>
    </row>
    <row r="8" spans="2:8" s="25" customFormat="1" ht="21.75" customHeight="1" x14ac:dyDescent="0.25">
      <c r="B8" s="31" t="s">
        <v>12</v>
      </c>
      <c r="C8" s="96" t="s">
        <v>24</v>
      </c>
      <c r="D8" s="97"/>
      <c r="E8" s="30" t="s">
        <v>10</v>
      </c>
      <c r="F8" s="29">
        <v>60</v>
      </c>
      <c r="G8" s="77"/>
      <c r="H8" s="78">
        <f>G8*F8</f>
        <v>0</v>
      </c>
    </row>
    <row r="9" spans="2:8" s="25" customFormat="1" ht="21.75" customHeight="1" x14ac:dyDescent="0.25">
      <c r="B9" s="31" t="s">
        <v>9</v>
      </c>
      <c r="C9" s="96" t="s">
        <v>25</v>
      </c>
      <c r="D9" s="97"/>
      <c r="E9" s="30" t="s">
        <v>3</v>
      </c>
      <c r="F9" s="29">
        <v>2</v>
      </c>
      <c r="G9" s="77"/>
      <c r="H9" s="78">
        <f>G9*F9</f>
        <v>0</v>
      </c>
    </row>
    <row r="10" spans="2:8" s="25" customFormat="1" ht="21.75" customHeight="1" thickBot="1" x14ac:dyDescent="0.3">
      <c r="B10" s="31" t="s">
        <v>7</v>
      </c>
      <c r="C10" s="96" t="s">
        <v>59</v>
      </c>
      <c r="D10" s="97"/>
      <c r="E10" s="30" t="s">
        <v>3</v>
      </c>
      <c r="F10" s="29">
        <v>3</v>
      </c>
      <c r="G10" s="77"/>
      <c r="H10" s="78">
        <f>G10*F10</f>
        <v>0</v>
      </c>
    </row>
    <row r="11" spans="2:8" ht="21.75" customHeight="1" thickBot="1" x14ac:dyDescent="0.3">
      <c r="B11" s="92" t="s">
        <v>2</v>
      </c>
      <c r="C11" s="93"/>
      <c r="D11" s="93"/>
      <c r="E11" s="93"/>
      <c r="F11" s="93"/>
      <c r="G11" s="94"/>
      <c r="H11" s="81">
        <f>SUM(H8:H10)</f>
        <v>0</v>
      </c>
    </row>
    <row r="12" spans="2:8" ht="9.75" customHeight="1" x14ac:dyDescent="0.25"/>
    <row r="13" spans="2:8" ht="15.75" x14ac:dyDescent="0.25">
      <c r="B13" s="98"/>
      <c r="C13" s="98"/>
      <c r="D13" s="24"/>
    </row>
    <row r="14" spans="2:8" ht="15.75" x14ac:dyDescent="0.25">
      <c r="B14" s="98"/>
      <c r="C14" s="98"/>
      <c r="D14" s="24"/>
    </row>
  </sheetData>
  <mergeCells count="11">
    <mergeCell ref="C9:D9"/>
    <mergeCell ref="C10:D10"/>
    <mergeCell ref="B11:G11"/>
    <mergeCell ref="B13:C13"/>
    <mergeCell ref="B14:C14"/>
    <mergeCell ref="B2:H2"/>
    <mergeCell ref="B3:C3"/>
    <mergeCell ref="B5:H5"/>
    <mergeCell ref="C7:D7"/>
    <mergeCell ref="C8:D8"/>
    <mergeCell ref="B4:H4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A6E7A-CA3E-49D0-9BF4-77259D2B0192}">
  <sheetPr>
    <pageSetUpPr fitToPage="1"/>
  </sheetPr>
  <dimension ref="B1:H16"/>
  <sheetViews>
    <sheetView showGridLines="0" showZeros="0" zoomScaleNormal="100" workbookViewId="0">
      <selection activeCell="D18" sqref="D18"/>
    </sheetView>
  </sheetViews>
  <sheetFormatPr defaultColWidth="9.140625" defaultRowHeight="15" x14ac:dyDescent="0.25"/>
  <cols>
    <col min="1" max="1" width="1.7109375" style="53" customWidth="1"/>
    <col min="2" max="2" width="7.140625" style="53" customWidth="1"/>
    <col min="3" max="3" width="8.140625" style="53" customWidth="1"/>
    <col min="4" max="4" width="60.5703125" style="53" customWidth="1"/>
    <col min="5" max="5" width="11.7109375" style="53" customWidth="1"/>
    <col min="6" max="6" width="15.28515625" style="53" customWidth="1"/>
    <col min="7" max="7" width="18" style="53" customWidth="1"/>
    <col min="8" max="8" width="18.85546875" style="53" customWidth="1"/>
    <col min="9" max="16384" width="9.140625" style="53"/>
  </cols>
  <sheetData>
    <row r="1" spans="2:8" ht="9" customHeight="1" x14ac:dyDescent="0.25"/>
    <row r="2" spans="2:8" ht="20.25" customHeight="1" x14ac:dyDescent="0.25">
      <c r="B2" s="99" t="s">
        <v>92</v>
      </c>
      <c r="C2" s="99"/>
      <c r="D2" s="70" t="s">
        <v>91</v>
      </c>
      <c r="E2" s="67"/>
      <c r="F2" s="74"/>
      <c r="G2" s="73"/>
      <c r="H2" s="72"/>
    </row>
    <row r="3" spans="2:8" ht="20.25" customHeight="1" x14ac:dyDescent="0.25">
      <c r="B3" s="71" t="s">
        <v>19</v>
      </c>
      <c r="C3" s="71"/>
      <c r="D3" s="70" t="s">
        <v>90</v>
      </c>
      <c r="E3" s="69"/>
      <c r="F3" s="69"/>
      <c r="G3" s="69"/>
      <c r="H3" s="69"/>
    </row>
    <row r="4" spans="2:8" ht="20.25" customHeight="1" x14ac:dyDescent="0.25">
      <c r="B4" s="67" t="s">
        <v>89</v>
      </c>
      <c r="C4" s="67"/>
      <c r="D4" s="68" t="s">
        <v>88</v>
      </c>
      <c r="E4" s="54"/>
      <c r="F4" s="54"/>
      <c r="G4" s="54"/>
      <c r="H4" s="54"/>
    </row>
    <row r="5" spans="2:8" ht="20.25" customHeight="1" x14ac:dyDescent="0.25">
      <c r="B5" s="67"/>
      <c r="C5" s="67"/>
      <c r="D5" s="66" t="s">
        <v>87</v>
      </c>
      <c r="E5" s="54"/>
      <c r="F5" s="54"/>
      <c r="G5" s="54"/>
      <c r="H5" s="54"/>
    </row>
    <row r="6" spans="2:8" ht="20.25" customHeight="1" x14ac:dyDescent="0.25">
      <c r="B6" s="67"/>
      <c r="C6" s="67"/>
      <c r="D6" s="66" t="s">
        <v>86</v>
      </c>
      <c r="E6" s="54"/>
      <c r="F6" s="54"/>
      <c r="G6" s="54"/>
      <c r="H6" s="54"/>
    </row>
    <row r="7" spans="2:8" ht="20.25" customHeight="1" x14ac:dyDescent="0.25">
      <c r="B7" s="67"/>
      <c r="C7" s="67"/>
      <c r="D7" s="66" t="s">
        <v>85</v>
      </c>
      <c r="E7" s="54"/>
      <c r="F7" s="54"/>
      <c r="G7" s="54"/>
      <c r="H7" s="54"/>
    </row>
    <row r="8" spans="2:8" ht="15" customHeight="1" thickBot="1" x14ac:dyDescent="0.3"/>
    <row r="9" spans="2:8" ht="40.5" customHeight="1" thickBot="1" x14ac:dyDescent="0.3">
      <c r="B9" s="62" t="s">
        <v>18</v>
      </c>
      <c r="C9" s="102" t="s">
        <v>17</v>
      </c>
      <c r="D9" s="103"/>
      <c r="E9" s="65" t="s">
        <v>16</v>
      </c>
      <c r="F9" s="64" t="s">
        <v>15</v>
      </c>
      <c r="G9" s="63" t="s">
        <v>14</v>
      </c>
      <c r="H9" s="62" t="s">
        <v>13</v>
      </c>
    </row>
    <row r="10" spans="2:8" s="57" customFormat="1" ht="21.75" customHeight="1" x14ac:dyDescent="0.25">
      <c r="B10" s="61" t="s">
        <v>12</v>
      </c>
      <c r="C10" s="100" t="s">
        <v>11</v>
      </c>
      <c r="D10" s="101"/>
      <c r="E10" s="61" t="s">
        <v>10</v>
      </c>
      <c r="F10" s="60">
        <v>60</v>
      </c>
      <c r="G10" s="59"/>
      <c r="H10" s="58">
        <f t="shared" ref="H10:H11" si="0">G10*F10</f>
        <v>0</v>
      </c>
    </row>
    <row r="11" spans="2:8" s="57" customFormat="1" ht="21.75" customHeight="1" x14ac:dyDescent="0.25">
      <c r="B11" s="61" t="s">
        <v>9</v>
      </c>
      <c r="C11" s="100" t="s">
        <v>84</v>
      </c>
      <c r="D11" s="104"/>
      <c r="E11" s="61" t="s">
        <v>3</v>
      </c>
      <c r="F11" s="60">
        <v>30</v>
      </c>
      <c r="G11" s="59"/>
      <c r="H11" s="58">
        <f t="shared" si="0"/>
        <v>0</v>
      </c>
    </row>
    <row r="12" spans="2:8" s="57" customFormat="1" ht="21.75" customHeight="1" thickBot="1" x14ac:dyDescent="0.3">
      <c r="B12" s="61" t="s">
        <v>8</v>
      </c>
      <c r="C12" s="100" t="s">
        <v>6</v>
      </c>
      <c r="D12" s="101"/>
      <c r="E12" s="61" t="s">
        <v>3</v>
      </c>
      <c r="F12" s="60">
        <v>30</v>
      </c>
      <c r="G12" s="59"/>
      <c r="H12" s="58">
        <f>G12*F12</f>
        <v>0</v>
      </c>
    </row>
    <row r="13" spans="2:8" ht="21.75" customHeight="1" thickBot="1" x14ac:dyDescent="0.3">
      <c r="B13" s="92" t="s">
        <v>2</v>
      </c>
      <c r="C13" s="93"/>
      <c r="D13" s="93"/>
      <c r="E13" s="93"/>
      <c r="F13" s="93"/>
      <c r="G13" s="94"/>
      <c r="H13" s="56">
        <f>SUM(H10:H12)</f>
        <v>0</v>
      </c>
    </row>
    <row r="14" spans="2:8" ht="21" customHeight="1" x14ac:dyDescent="0.25"/>
    <row r="15" spans="2:8" ht="15.75" x14ac:dyDescent="0.25">
      <c r="B15" s="55"/>
      <c r="C15" s="55"/>
      <c r="D15" s="54"/>
    </row>
    <row r="16" spans="2:8" ht="15.75" x14ac:dyDescent="0.25">
      <c r="B16" s="99"/>
      <c r="C16" s="99"/>
      <c r="D16" s="54"/>
    </row>
  </sheetData>
  <mergeCells count="7">
    <mergeCell ref="B16:C16"/>
    <mergeCell ref="C10:D10"/>
    <mergeCell ref="B2:C2"/>
    <mergeCell ref="C9:D9"/>
    <mergeCell ref="C12:D12"/>
    <mergeCell ref="C11:D11"/>
    <mergeCell ref="B13:G13"/>
  </mergeCells>
  <dataValidations count="1">
    <dataValidation type="list" allowBlank="1" sqref="H2" xr:uid="{00000000-0002-0000-02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0"/>
  <sheetViews>
    <sheetView showGridLines="0" tabSelected="1" workbookViewId="0">
      <selection activeCell="H24" sqref="H24"/>
    </sheetView>
  </sheetViews>
  <sheetFormatPr defaultColWidth="9.140625" defaultRowHeight="15" x14ac:dyDescent="0.25"/>
  <cols>
    <col min="1" max="1" width="4.7109375" style="1" customWidth="1"/>
    <col min="2" max="2" width="10" style="1" customWidth="1"/>
    <col min="3" max="3" width="16.140625" style="1" customWidth="1"/>
    <col min="4" max="4" width="28.42578125" style="1" customWidth="1"/>
    <col min="5" max="5" width="15.42578125" style="1" customWidth="1"/>
    <col min="6" max="6" width="14.140625" style="1" customWidth="1"/>
    <col min="7" max="7" width="15.42578125" style="1" customWidth="1"/>
    <col min="8" max="16384" width="9.140625" style="1"/>
  </cols>
  <sheetData>
    <row r="2" spans="2:7" ht="24" customHeight="1" x14ac:dyDescent="0.25">
      <c r="B2" s="16" t="s">
        <v>51</v>
      </c>
      <c r="C2" s="18"/>
      <c r="D2" s="22"/>
      <c r="E2" s="18"/>
      <c r="F2" s="20"/>
      <c r="G2" s="20"/>
    </row>
    <row r="3" spans="2:7" ht="24" customHeight="1" thickBot="1" x14ac:dyDescent="0.3">
      <c r="B3" s="17" t="s">
        <v>31</v>
      </c>
      <c r="C3" s="19" t="s">
        <v>29</v>
      </c>
      <c r="D3" s="18"/>
      <c r="E3" s="18"/>
      <c r="F3" s="20"/>
      <c r="G3" s="20"/>
    </row>
    <row r="4" spans="2:7" ht="30.75" customHeight="1" thickBot="1" x14ac:dyDescent="0.3">
      <c r="B4" s="2" t="s">
        <v>32</v>
      </c>
      <c r="C4" s="3" t="s">
        <v>33</v>
      </c>
      <c r="D4" s="3" t="s">
        <v>34</v>
      </c>
      <c r="E4" s="4" t="s">
        <v>35</v>
      </c>
      <c r="F4" s="4" t="s">
        <v>36</v>
      </c>
      <c r="G4" s="5" t="s">
        <v>37</v>
      </c>
    </row>
    <row r="5" spans="2:7" ht="23.25" customHeight="1" x14ac:dyDescent="0.25">
      <c r="B5" s="6" t="s">
        <v>38</v>
      </c>
      <c r="C5" s="7" t="s">
        <v>100</v>
      </c>
      <c r="D5" s="8" t="s">
        <v>101</v>
      </c>
      <c r="E5" s="9">
        <f>'III-21030 Svatava'!H16</f>
        <v>0</v>
      </c>
      <c r="F5" s="9">
        <f>E5*0.21</f>
        <v>0</v>
      </c>
      <c r="G5" s="10">
        <f>SUM(E5:F5)</f>
        <v>0</v>
      </c>
    </row>
    <row r="6" spans="2:7" ht="23.25" customHeight="1" x14ac:dyDescent="0.25">
      <c r="B6" s="6" t="s">
        <v>39</v>
      </c>
      <c r="C6" s="7" t="s">
        <v>102</v>
      </c>
      <c r="D6" s="8" t="s">
        <v>103</v>
      </c>
      <c r="E6" s="9">
        <f>'III-21029 Citice'!H17</f>
        <v>0</v>
      </c>
      <c r="F6" s="9">
        <f t="shared" ref="F6:F9" si="0">E6*0.21</f>
        <v>0</v>
      </c>
      <c r="G6" s="10">
        <f t="shared" ref="G6:G15" si="1">SUM(E6:F6)</f>
        <v>0</v>
      </c>
    </row>
    <row r="7" spans="2:7" ht="23.25" customHeight="1" x14ac:dyDescent="0.25">
      <c r="B7" s="6" t="s">
        <v>40</v>
      </c>
      <c r="C7" s="7" t="s">
        <v>104</v>
      </c>
      <c r="D7" s="8" t="s">
        <v>105</v>
      </c>
      <c r="E7" s="9">
        <f>'III-20910 Smolné Pece'!H10</f>
        <v>0</v>
      </c>
      <c r="F7" s="9">
        <f t="shared" si="0"/>
        <v>0</v>
      </c>
      <c r="G7" s="10">
        <f t="shared" si="1"/>
        <v>0</v>
      </c>
    </row>
    <row r="8" spans="2:7" ht="23.25" customHeight="1" x14ac:dyDescent="0.25">
      <c r="B8" s="6" t="s">
        <v>41</v>
      </c>
      <c r="C8" s="7" t="s">
        <v>49</v>
      </c>
      <c r="D8" s="8" t="s">
        <v>50</v>
      </c>
      <c r="E8" s="9">
        <f>'III-2266 Poříčí'!H11</f>
        <v>0</v>
      </c>
      <c r="F8" s="9">
        <f t="shared" si="0"/>
        <v>0</v>
      </c>
      <c r="G8" s="10">
        <f t="shared" si="1"/>
        <v>0</v>
      </c>
    </row>
    <row r="9" spans="2:7" ht="23.25" customHeight="1" x14ac:dyDescent="0.25">
      <c r="B9" s="6" t="s">
        <v>42</v>
      </c>
      <c r="C9" s="7" t="s">
        <v>106</v>
      </c>
      <c r="D9" s="8" t="s">
        <v>107</v>
      </c>
      <c r="E9" s="9">
        <f>'II-193 Žlutice'!H11</f>
        <v>0</v>
      </c>
      <c r="F9" s="9">
        <f t="shared" si="0"/>
        <v>0</v>
      </c>
      <c r="G9" s="10">
        <f t="shared" si="1"/>
        <v>0</v>
      </c>
    </row>
    <row r="10" spans="2:7" ht="23.25" customHeight="1" x14ac:dyDescent="0.25">
      <c r="B10" s="6" t="s">
        <v>44</v>
      </c>
      <c r="C10" s="7" t="s">
        <v>108</v>
      </c>
      <c r="D10" s="8" t="s">
        <v>109</v>
      </c>
      <c r="E10" s="9">
        <f>'III-21413 Dolní Lipina'!H11</f>
        <v>0</v>
      </c>
      <c r="F10" s="9">
        <f t="shared" ref="F10:F15" si="2">E10*0.21</f>
        <v>0</v>
      </c>
      <c r="G10" s="10">
        <f t="shared" si="1"/>
        <v>0</v>
      </c>
    </row>
    <row r="11" spans="2:7" ht="23.25" customHeight="1" x14ac:dyDescent="0.25">
      <c r="B11" s="6" t="s">
        <v>46</v>
      </c>
      <c r="C11" s="7" t="s">
        <v>43</v>
      </c>
      <c r="D11" s="8" t="s">
        <v>45</v>
      </c>
      <c r="E11" s="9">
        <f>'III-2119 L. Kynžvart'!H12</f>
        <v>0</v>
      </c>
      <c r="F11" s="9">
        <f t="shared" si="2"/>
        <v>0</v>
      </c>
      <c r="G11" s="10">
        <f t="shared" si="1"/>
        <v>0</v>
      </c>
    </row>
    <row r="12" spans="2:7" ht="23.25" customHeight="1" x14ac:dyDescent="0.25">
      <c r="B12" s="6" t="s">
        <v>47</v>
      </c>
      <c r="C12" s="7" t="s">
        <v>68</v>
      </c>
      <c r="D12" s="8" t="s">
        <v>110</v>
      </c>
      <c r="E12" s="9">
        <f>'III-21213 Podlesí - Úbočí'!H12</f>
        <v>0</v>
      </c>
      <c r="F12" s="9">
        <f t="shared" si="2"/>
        <v>0</v>
      </c>
      <c r="G12" s="10">
        <f t="shared" si="1"/>
        <v>0</v>
      </c>
    </row>
    <row r="13" spans="2:7" ht="23.25" customHeight="1" x14ac:dyDescent="0.25">
      <c r="B13" s="6" t="s">
        <v>48</v>
      </c>
      <c r="C13" s="7" t="s">
        <v>111</v>
      </c>
      <c r="D13" s="8" t="s">
        <v>112</v>
      </c>
      <c r="E13" s="9">
        <f>'III-19824 Brť'!H11</f>
        <v>0</v>
      </c>
      <c r="F13" s="9">
        <f t="shared" si="2"/>
        <v>0</v>
      </c>
      <c r="G13" s="10">
        <f t="shared" si="1"/>
        <v>0</v>
      </c>
    </row>
    <row r="14" spans="2:7" ht="23.25" customHeight="1" x14ac:dyDescent="0.25">
      <c r="B14" s="6" t="s">
        <v>98</v>
      </c>
      <c r="C14" s="7" t="s">
        <v>129</v>
      </c>
      <c r="D14" s="8" t="s">
        <v>130</v>
      </c>
      <c r="E14" s="9">
        <f>'II-207 Lažany'!H11</f>
        <v>0</v>
      </c>
      <c r="F14" s="9">
        <f t="shared" ref="F14" si="3">E14*0.21</f>
        <v>0</v>
      </c>
      <c r="G14" s="10">
        <f t="shared" ref="G14" si="4">SUM(E14:F14)</f>
        <v>0</v>
      </c>
    </row>
    <row r="15" spans="2:7" ht="23.25" customHeight="1" thickBot="1" x14ac:dyDescent="0.3">
      <c r="B15" s="6" t="s">
        <v>99</v>
      </c>
      <c r="C15" s="7" t="s">
        <v>113</v>
      </c>
      <c r="D15" s="8" t="s">
        <v>114</v>
      </c>
      <c r="E15" s="9">
        <f>'II-230 Propustky'!H13</f>
        <v>0</v>
      </c>
      <c r="F15" s="9">
        <f t="shared" si="2"/>
        <v>0</v>
      </c>
      <c r="G15" s="10">
        <f t="shared" si="1"/>
        <v>0</v>
      </c>
    </row>
    <row r="16" spans="2:7" ht="27.75" customHeight="1" thickBot="1" x14ac:dyDescent="0.3">
      <c r="B16" s="11" t="s">
        <v>26</v>
      </c>
      <c r="C16" s="12"/>
      <c r="D16" s="12"/>
      <c r="E16" s="13">
        <f>SUM(E5:E15)</f>
        <v>0</v>
      </c>
      <c r="F16" s="13">
        <f>SUM(F5:F15)</f>
        <v>0</v>
      </c>
      <c r="G16" s="14">
        <f>SUM(G5:G15)</f>
        <v>0</v>
      </c>
    </row>
    <row r="17" spans="2:4" ht="18.75" customHeight="1" x14ac:dyDescent="0.25"/>
    <row r="18" spans="2:4" ht="18.75" customHeight="1" x14ac:dyDescent="0.25"/>
    <row r="19" spans="2:4" ht="15.75" x14ac:dyDescent="0.25">
      <c r="B19" s="86" t="s">
        <v>0</v>
      </c>
      <c r="C19" s="86"/>
      <c r="D19" s="21"/>
    </row>
    <row r="20" spans="2:4" ht="21.75" customHeight="1" x14ac:dyDescent="0.25">
      <c r="B20" s="86" t="s">
        <v>1</v>
      </c>
      <c r="C20" s="86"/>
      <c r="D20" s="15"/>
    </row>
  </sheetData>
  <sortState xmlns:xlrd2="http://schemas.microsoft.com/office/spreadsheetml/2017/richdata2" ref="B5:G9">
    <sortCondition ref="B5:B9"/>
  </sortState>
  <mergeCells count="2">
    <mergeCell ref="B19:C19"/>
    <mergeCell ref="B20:C20"/>
  </mergeCells>
  <phoneticPr fontId="21" type="noConversion"/>
  <pageMargins left="0.7" right="0.7" top="0.75" bottom="0.75" header="0.3" footer="0.3"/>
  <pageSetup paperSize="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9D306-AD69-4A81-9C0C-1E293670CEDD}">
  <sheetPr>
    <pageSetUpPr fitToPage="1"/>
  </sheetPr>
  <dimension ref="B1:I16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21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9" ht="9" customHeight="1" x14ac:dyDescent="0.25"/>
    <row r="2" spans="2:9" ht="20.25" customHeight="1" x14ac:dyDescent="0.25">
      <c r="B2" s="87" t="s">
        <v>94</v>
      </c>
      <c r="C2" s="87"/>
      <c r="D2" s="87"/>
      <c r="E2" s="24"/>
      <c r="F2" s="24"/>
      <c r="G2" s="24"/>
      <c r="H2" s="24"/>
    </row>
    <row r="3" spans="2:9" ht="20.25" customHeight="1" x14ac:dyDescent="0.25">
      <c r="B3" s="88" t="s">
        <v>57</v>
      </c>
      <c r="C3" s="88"/>
      <c r="D3" s="42"/>
      <c r="E3" s="41"/>
      <c r="F3" s="41"/>
      <c r="G3" s="41"/>
      <c r="H3" s="41"/>
    </row>
    <row r="4" spans="2:9" ht="20.25" customHeight="1" x14ac:dyDescent="0.25">
      <c r="B4" s="88" t="s">
        <v>58</v>
      </c>
      <c r="C4" s="88"/>
      <c r="D4" s="83" t="s">
        <v>117</v>
      </c>
      <c r="E4" s="41"/>
      <c r="F4" s="41"/>
      <c r="G4" s="40"/>
      <c r="H4" s="43"/>
    </row>
    <row r="5" spans="2:9" ht="20.25" customHeight="1" x14ac:dyDescent="0.25">
      <c r="B5" s="91" t="s">
        <v>30</v>
      </c>
      <c r="C5" s="91"/>
      <c r="D5" s="91"/>
      <c r="E5" s="91"/>
      <c r="F5" s="91"/>
      <c r="G5" s="91"/>
      <c r="H5" s="91"/>
    </row>
    <row r="6" spans="2:9" ht="20.25" customHeight="1" x14ac:dyDescent="0.25">
      <c r="B6" s="91" t="s">
        <v>56</v>
      </c>
      <c r="C6" s="91"/>
      <c r="D6" s="91"/>
      <c r="E6" s="91"/>
      <c r="F6" s="91"/>
      <c r="G6" s="91"/>
      <c r="H6" s="91"/>
    </row>
    <row r="7" spans="2:9" ht="20.25" customHeight="1" x14ac:dyDescent="0.25">
      <c r="B7" s="95" t="s">
        <v>121</v>
      </c>
      <c r="C7" s="95"/>
      <c r="D7" s="95"/>
      <c r="E7" s="95"/>
      <c r="F7" s="95"/>
      <c r="G7" s="95"/>
      <c r="H7" s="95"/>
    </row>
    <row r="8" spans="2:9" ht="20.25" customHeight="1" x14ac:dyDescent="0.25">
      <c r="B8" s="95" t="s">
        <v>55</v>
      </c>
      <c r="C8" s="95"/>
      <c r="D8" s="95"/>
      <c r="E8" s="95"/>
      <c r="F8" s="95"/>
      <c r="G8" s="95"/>
      <c r="H8" s="95"/>
    </row>
    <row r="9" spans="2:9" ht="15" customHeight="1" thickBot="1" x14ac:dyDescent="0.3"/>
    <row r="10" spans="2:9" ht="40.5" customHeight="1" thickBot="1" x14ac:dyDescent="0.3">
      <c r="B10" s="35" t="s">
        <v>18</v>
      </c>
      <c r="C10" s="89" t="s">
        <v>17</v>
      </c>
      <c r="D10" s="90"/>
      <c r="E10" s="38" t="s">
        <v>16</v>
      </c>
      <c r="F10" s="37" t="s">
        <v>15</v>
      </c>
      <c r="G10" s="36" t="s">
        <v>14</v>
      </c>
      <c r="H10" s="35" t="s">
        <v>13</v>
      </c>
    </row>
    <row r="11" spans="2:9" s="25" customFormat="1" ht="21.75" customHeight="1" x14ac:dyDescent="0.25">
      <c r="B11" s="31" t="s">
        <v>12</v>
      </c>
      <c r="C11" s="96" t="s">
        <v>24</v>
      </c>
      <c r="D11" s="97"/>
      <c r="E11" s="30" t="s">
        <v>10</v>
      </c>
      <c r="F11" s="29">
        <v>70</v>
      </c>
      <c r="G11" s="77"/>
      <c r="H11" s="78">
        <f>G11*F11</f>
        <v>0</v>
      </c>
    </row>
    <row r="12" spans="2:9" s="25" customFormat="1" ht="21.75" customHeight="1" x14ac:dyDescent="0.25">
      <c r="B12" s="31" t="s">
        <v>9</v>
      </c>
      <c r="C12" s="96" t="s">
        <v>25</v>
      </c>
      <c r="D12" s="97"/>
      <c r="E12" s="30" t="s">
        <v>3</v>
      </c>
      <c r="F12" s="29">
        <v>2</v>
      </c>
      <c r="G12" s="77"/>
      <c r="H12" s="78">
        <f>G12*F12</f>
        <v>0</v>
      </c>
    </row>
    <row r="13" spans="2:9" s="25" customFormat="1" ht="21.75" customHeight="1" x14ac:dyDescent="0.25">
      <c r="B13" s="31" t="s">
        <v>8</v>
      </c>
      <c r="C13" s="96" t="s">
        <v>53</v>
      </c>
      <c r="D13" s="97"/>
      <c r="E13" s="30" t="s">
        <v>10</v>
      </c>
      <c r="F13" s="29">
        <v>74</v>
      </c>
      <c r="G13" s="77"/>
      <c r="H13" s="78">
        <f>G13*F13</f>
        <v>0</v>
      </c>
      <c r="I13" s="84"/>
    </row>
    <row r="14" spans="2:9" s="25" customFormat="1" ht="21.75" customHeight="1" x14ac:dyDescent="0.25">
      <c r="B14" s="31" t="s">
        <v>7</v>
      </c>
      <c r="C14" s="96" t="s">
        <v>52</v>
      </c>
      <c r="D14" s="97"/>
      <c r="E14" s="30" t="s">
        <v>3</v>
      </c>
      <c r="F14" s="29">
        <v>6</v>
      </c>
      <c r="G14" s="77"/>
      <c r="H14" s="78">
        <f>G14*F14</f>
        <v>0</v>
      </c>
    </row>
    <row r="15" spans="2:9" s="25" customFormat="1" ht="21.75" customHeight="1" thickBot="1" x14ac:dyDescent="0.3">
      <c r="B15" s="28" t="s">
        <v>5</v>
      </c>
      <c r="C15" s="96" t="s">
        <v>116</v>
      </c>
      <c r="D15" s="97"/>
      <c r="E15" s="27" t="s">
        <v>10</v>
      </c>
      <c r="F15" s="26">
        <v>74</v>
      </c>
      <c r="G15" s="79"/>
      <c r="H15" s="80">
        <f>G15*F15</f>
        <v>0</v>
      </c>
    </row>
    <row r="16" spans="2:9" ht="21.75" customHeight="1" thickBot="1" x14ac:dyDescent="0.3">
      <c r="B16" s="92" t="s">
        <v>2</v>
      </c>
      <c r="C16" s="93"/>
      <c r="D16" s="93"/>
      <c r="E16" s="93"/>
      <c r="F16" s="93"/>
      <c r="G16" s="94"/>
      <c r="H16" s="81">
        <f>SUM(H11:H15)</f>
        <v>0</v>
      </c>
    </row>
  </sheetData>
  <mergeCells count="14">
    <mergeCell ref="B16:G16"/>
    <mergeCell ref="B7:H7"/>
    <mergeCell ref="B8:H8"/>
    <mergeCell ref="B6:H6"/>
    <mergeCell ref="C13:D13"/>
    <mergeCell ref="C14:D14"/>
    <mergeCell ref="C15:D15"/>
    <mergeCell ref="C11:D11"/>
    <mergeCell ref="C12:D12"/>
    <mergeCell ref="B2:D2"/>
    <mergeCell ref="B4:C4"/>
    <mergeCell ref="B3:C3"/>
    <mergeCell ref="C10:D10"/>
    <mergeCell ref="B5:H5"/>
  </mergeCells>
  <phoneticPr fontId="21" type="noConversion"/>
  <dataValidations count="1">
    <dataValidation type="list" allowBlank="1" sqref="H4" xr:uid="{00000000-0002-0000-00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A1FD9-C176-4DB4-ADEC-9FD34EEDAF97}">
  <sheetPr>
    <pageSetUpPr fitToPage="1"/>
  </sheetPr>
  <dimension ref="B1:H20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21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87" t="s">
        <v>74</v>
      </c>
      <c r="C2" s="87"/>
      <c r="D2" s="87"/>
      <c r="E2" s="24"/>
      <c r="F2" s="24"/>
      <c r="G2" s="24"/>
      <c r="H2" s="24"/>
    </row>
    <row r="3" spans="2:8" ht="20.25" customHeight="1" x14ac:dyDescent="0.25">
      <c r="B3" s="88" t="s">
        <v>75</v>
      </c>
      <c r="C3" s="88"/>
      <c r="D3" s="42"/>
      <c r="E3" s="41"/>
      <c r="F3" s="41"/>
      <c r="G3" s="41"/>
      <c r="H3" s="41"/>
    </row>
    <row r="4" spans="2:8" ht="20.25" customHeight="1" x14ac:dyDescent="0.25">
      <c r="B4" s="88" t="s">
        <v>131</v>
      </c>
      <c r="C4" s="88"/>
      <c r="D4" s="42"/>
      <c r="E4" s="41"/>
      <c r="F4" s="41"/>
      <c r="G4" s="40"/>
      <c r="H4" s="43"/>
    </row>
    <row r="5" spans="2:8" ht="20.25" customHeight="1" x14ac:dyDescent="0.25">
      <c r="B5" s="91" t="s">
        <v>83</v>
      </c>
      <c r="C5" s="91"/>
      <c r="D5" s="91"/>
      <c r="E5" s="91"/>
      <c r="F5" s="91"/>
      <c r="G5" s="91"/>
      <c r="H5" s="91"/>
    </row>
    <row r="6" spans="2:8" ht="20.25" customHeight="1" x14ac:dyDescent="0.25">
      <c r="B6" s="91"/>
      <c r="C6" s="91"/>
      <c r="D6" s="91"/>
      <c r="E6" s="91"/>
      <c r="F6" s="91"/>
      <c r="G6" s="91"/>
      <c r="H6" s="91"/>
    </row>
    <row r="7" spans="2:8" ht="20.25" customHeight="1" x14ac:dyDescent="0.25">
      <c r="B7" s="95"/>
      <c r="C7" s="95"/>
      <c r="D7" s="95"/>
      <c r="E7" s="95"/>
      <c r="F7" s="95"/>
      <c r="G7" s="95"/>
      <c r="H7" s="95"/>
    </row>
    <row r="8" spans="2:8" ht="15" customHeight="1" thickBot="1" x14ac:dyDescent="0.3"/>
    <row r="9" spans="2:8" ht="40.5" customHeight="1" thickBot="1" x14ac:dyDescent="0.3">
      <c r="B9" s="35" t="s">
        <v>18</v>
      </c>
      <c r="C9" s="89" t="s">
        <v>17</v>
      </c>
      <c r="D9" s="90"/>
      <c r="E9" s="38" t="s">
        <v>16</v>
      </c>
      <c r="F9" s="37" t="s">
        <v>15</v>
      </c>
      <c r="G9" s="36" t="s">
        <v>14</v>
      </c>
      <c r="H9" s="35" t="s">
        <v>13</v>
      </c>
    </row>
    <row r="10" spans="2:8" s="25" customFormat="1" ht="21.75" customHeight="1" x14ac:dyDescent="0.25">
      <c r="B10" s="34" t="s">
        <v>12</v>
      </c>
      <c r="C10" s="51" t="s">
        <v>76</v>
      </c>
      <c r="D10" s="52"/>
      <c r="E10" s="33" t="s">
        <v>3</v>
      </c>
      <c r="F10" s="32">
        <v>5</v>
      </c>
      <c r="G10" s="75"/>
      <c r="H10" s="76">
        <f t="shared" ref="H10:H16" si="0">G10*F10</f>
        <v>0</v>
      </c>
    </row>
    <row r="11" spans="2:8" s="25" customFormat="1" ht="21.75" customHeight="1" x14ac:dyDescent="0.25">
      <c r="B11" s="31" t="s">
        <v>9</v>
      </c>
      <c r="C11" s="47" t="s">
        <v>77</v>
      </c>
      <c r="D11" s="48"/>
      <c r="E11" s="30" t="s">
        <v>3</v>
      </c>
      <c r="F11" s="29">
        <v>2</v>
      </c>
      <c r="G11" s="77"/>
      <c r="H11" s="78">
        <f t="shared" si="0"/>
        <v>0</v>
      </c>
    </row>
    <row r="12" spans="2:8" s="25" customFormat="1" ht="21.75" customHeight="1" x14ac:dyDescent="0.25">
      <c r="B12" s="31" t="s">
        <v>8</v>
      </c>
      <c r="C12" s="47" t="s">
        <v>78</v>
      </c>
      <c r="D12" s="48"/>
      <c r="E12" s="30" t="s">
        <v>3</v>
      </c>
      <c r="F12" s="29">
        <v>7</v>
      </c>
      <c r="G12" s="77"/>
      <c r="H12" s="78">
        <f t="shared" si="0"/>
        <v>0</v>
      </c>
    </row>
    <row r="13" spans="2:8" s="25" customFormat="1" ht="21.75" customHeight="1" x14ac:dyDescent="0.25">
      <c r="B13" s="31" t="s">
        <v>7</v>
      </c>
      <c r="C13" s="47" t="s">
        <v>79</v>
      </c>
      <c r="D13" s="48"/>
      <c r="E13" s="30" t="s">
        <v>3</v>
      </c>
      <c r="F13" s="29">
        <v>6</v>
      </c>
      <c r="G13" s="77"/>
      <c r="H13" s="78">
        <f t="shared" si="0"/>
        <v>0</v>
      </c>
    </row>
    <row r="14" spans="2:8" s="25" customFormat="1" ht="21.75" customHeight="1" x14ac:dyDescent="0.25">
      <c r="B14" s="31" t="s">
        <v>5</v>
      </c>
      <c r="C14" s="47" t="s">
        <v>80</v>
      </c>
      <c r="D14" s="48"/>
      <c r="E14" s="30" t="s">
        <v>3</v>
      </c>
      <c r="F14" s="29">
        <v>2</v>
      </c>
      <c r="G14" s="77"/>
      <c r="H14" s="78">
        <f t="shared" si="0"/>
        <v>0</v>
      </c>
    </row>
    <row r="15" spans="2:8" s="25" customFormat="1" ht="21.75" customHeight="1" x14ac:dyDescent="0.25">
      <c r="B15" s="31" t="s">
        <v>4</v>
      </c>
      <c r="C15" s="47" t="s">
        <v>81</v>
      </c>
      <c r="D15" s="48"/>
      <c r="E15" s="30" t="s">
        <v>3</v>
      </c>
      <c r="F15" s="29">
        <v>2</v>
      </c>
      <c r="G15" s="77"/>
      <c r="H15" s="78">
        <f t="shared" si="0"/>
        <v>0</v>
      </c>
    </row>
    <row r="16" spans="2:8" s="25" customFormat="1" ht="21.75" customHeight="1" thickBot="1" x14ac:dyDescent="0.3">
      <c r="B16" s="28" t="s">
        <v>20</v>
      </c>
      <c r="C16" s="49" t="s">
        <v>82</v>
      </c>
      <c r="D16" s="50"/>
      <c r="E16" s="27" t="s">
        <v>54</v>
      </c>
      <c r="F16" s="26">
        <v>1</v>
      </c>
      <c r="G16" s="79"/>
      <c r="H16" s="80">
        <f t="shared" si="0"/>
        <v>0</v>
      </c>
    </row>
    <row r="17" spans="2:8" ht="21.75" customHeight="1" thickBot="1" x14ac:dyDescent="0.3">
      <c r="B17" s="92" t="s">
        <v>2</v>
      </c>
      <c r="C17" s="93"/>
      <c r="D17" s="93"/>
      <c r="E17" s="93"/>
      <c r="F17" s="93"/>
      <c r="G17" s="94"/>
      <c r="H17" s="81">
        <f>SUM(H10:H16)</f>
        <v>0</v>
      </c>
    </row>
    <row r="18" spans="2:8" ht="9.75" customHeight="1" x14ac:dyDescent="0.25"/>
    <row r="19" spans="2:8" ht="15.75" x14ac:dyDescent="0.25">
      <c r="B19" s="98"/>
      <c r="C19" s="98"/>
      <c r="D19" s="24"/>
    </row>
    <row r="20" spans="2:8" ht="15.75" x14ac:dyDescent="0.25">
      <c r="B20" s="98"/>
      <c r="C20" s="98"/>
      <c r="D20" s="24"/>
    </row>
  </sheetData>
  <mergeCells count="10">
    <mergeCell ref="B17:G17"/>
    <mergeCell ref="B19:C19"/>
    <mergeCell ref="B20:C20"/>
    <mergeCell ref="B7:H7"/>
    <mergeCell ref="C9:D9"/>
    <mergeCell ref="B2:D2"/>
    <mergeCell ref="B3:C3"/>
    <mergeCell ref="B4:C4"/>
    <mergeCell ref="B5:H5"/>
    <mergeCell ref="B6:H6"/>
  </mergeCells>
  <dataValidations count="1">
    <dataValidation type="list" allowBlank="1" sqref="H4" xr:uid="{EF24AE6D-9602-48AC-B66E-C3FACA7084D8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7077-DC36-4B27-859A-9275B338CFFF}">
  <sheetPr>
    <pageSetUpPr fitToPage="1"/>
  </sheetPr>
  <dimension ref="B1:H13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21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87" t="s">
        <v>73</v>
      </c>
      <c r="C2" s="87"/>
      <c r="D2" s="42"/>
      <c r="E2" s="24"/>
      <c r="F2" s="24"/>
      <c r="G2" s="24"/>
      <c r="H2" s="24"/>
    </row>
    <row r="3" spans="2:8" ht="20.25" customHeight="1" x14ac:dyDescent="0.25">
      <c r="B3" s="88" t="s">
        <v>72</v>
      </c>
      <c r="C3" s="88"/>
      <c r="D3" s="42"/>
      <c r="E3" s="41"/>
      <c r="F3" s="41"/>
      <c r="G3" s="41"/>
      <c r="H3" s="41"/>
    </row>
    <row r="4" spans="2:8" ht="20.25" customHeight="1" x14ac:dyDescent="0.25">
      <c r="B4" s="88" t="s">
        <v>118</v>
      </c>
      <c r="C4" s="88"/>
      <c r="D4" s="88"/>
      <c r="E4" s="88"/>
      <c r="F4" s="88"/>
      <c r="G4" s="40"/>
      <c r="H4" s="43"/>
    </row>
    <row r="5" spans="2:8" ht="20.25" customHeight="1" x14ac:dyDescent="0.25">
      <c r="B5" s="91"/>
      <c r="C5" s="91"/>
      <c r="D5" s="42"/>
      <c r="E5" s="41"/>
      <c r="F5" s="41"/>
      <c r="G5" s="41"/>
      <c r="H5" s="41"/>
    </row>
    <row r="6" spans="2:8" ht="15" customHeight="1" thickBot="1" x14ac:dyDescent="0.3"/>
    <row r="7" spans="2:8" ht="40.5" customHeight="1" thickBot="1" x14ac:dyDescent="0.3">
      <c r="B7" s="35" t="s">
        <v>18</v>
      </c>
      <c r="C7" s="89" t="s">
        <v>17</v>
      </c>
      <c r="D7" s="90"/>
      <c r="E7" s="38" t="s">
        <v>16</v>
      </c>
      <c r="F7" s="37" t="s">
        <v>15</v>
      </c>
      <c r="G7" s="36" t="s">
        <v>14</v>
      </c>
      <c r="H7" s="35" t="s">
        <v>13</v>
      </c>
    </row>
    <row r="8" spans="2:8" s="25" customFormat="1" ht="21.75" customHeight="1" x14ac:dyDescent="0.25">
      <c r="B8" s="31" t="s">
        <v>12</v>
      </c>
      <c r="C8" s="96" t="s">
        <v>24</v>
      </c>
      <c r="D8" s="97"/>
      <c r="E8" s="30" t="s">
        <v>10</v>
      </c>
      <c r="F8" s="29">
        <v>210</v>
      </c>
      <c r="G8" s="77"/>
      <c r="H8" s="78">
        <f>G8*F8</f>
        <v>0</v>
      </c>
    </row>
    <row r="9" spans="2:8" s="25" customFormat="1" ht="21.75" customHeight="1" thickBot="1" x14ac:dyDescent="0.3">
      <c r="B9" s="31" t="s">
        <v>9</v>
      </c>
      <c r="C9" s="96" t="s">
        <v>27</v>
      </c>
      <c r="D9" s="97"/>
      <c r="E9" s="30" t="s">
        <v>3</v>
      </c>
      <c r="F9" s="29">
        <v>4</v>
      </c>
      <c r="G9" s="77"/>
      <c r="H9" s="78">
        <f>G9*F9</f>
        <v>0</v>
      </c>
    </row>
    <row r="10" spans="2:8" ht="21.75" customHeight="1" thickBot="1" x14ac:dyDescent="0.3">
      <c r="B10" s="92" t="s">
        <v>2</v>
      </c>
      <c r="C10" s="93"/>
      <c r="D10" s="93"/>
      <c r="E10" s="93"/>
      <c r="F10" s="93"/>
      <c r="G10" s="94"/>
      <c r="H10" s="81">
        <f>SUM(H8:H9)</f>
        <v>0</v>
      </c>
    </row>
    <row r="11" spans="2:8" ht="9.75" customHeight="1" x14ac:dyDescent="0.25"/>
    <row r="12" spans="2:8" ht="15.75" x14ac:dyDescent="0.25">
      <c r="B12" s="98"/>
      <c r="C12" s="98"/>
      <c r="D12" s="24"/>
    </row>
    <row r="13" spans="2:8" ht="15.75" x14ac:dyDescent="0.25">
      <c r="B13" s="98"/>
      <c r="C13" s="98"/>
      <c r="D13" s="24"/>
    </row>
  </sheetData>
  <mergeCells count="10">
    <mergeCell ref="B4:F4"/>
    <mergeCell ref="B10:G10"/>
    <mergeCell ref="B2:C2"/>
    <mergeCell ref="B12:C12"/>
    <mergeCell ref="B13:C13"/>
    <mergeCell ref="B5:C5"/>
    <mergeCell ref="B3:C3"/>
    <mergeCell ref="C7:D7"/>
    <mergeCell ref="C8:D8"/>
    <mergeCell ref="C9:D9"/>
  </mergeCells>
  <dataValidations count="1">
    <dataValidation type="list" allowBlank="1" sqref="H4" xr:uid="{00000000-0002-0000-00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09806-B7A8-46EA-9F85-B9A3A5CAB71E}">
  <sheetPr>
    <pageSetUpPr fitToPage="1"/>
  </sheetPr>
  <dimension ref="B1:H14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21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>
      <c r="B1" s="87" t="s">
        <v>63</v>
      </c>
      <c r="C1" s="87"/>
      <c r="D1" s="87"/>
      <c r="E1" s="87"/>
      <c r="F1" s="87"/>
      <c r="G1" s="87"/>
      <c r="H1" s="87"/>
    </row>
    <row r="2" spans="2:8" ht="20.25" customHeight="1" x14ac:dyDescent="0.25">
      <c r="B2" s="87"/>
      <c r="C2" s="87"/>
      <c r="D2" s="87"/>
      <c r="E2" s="87"/>
      <c r="F2" s="87"/>
      <c r="G2" s="87"/>
      <c r="H2" s="87"/>
    </row>
    <row r="3" spans="2:8" ht="20.25" customHeight="1" x14ac:dyDescent="0.25">
      <c r="B3" s="88" t="s">
        <v>62</v>
      </c>
      <c r="C3" s="88"/>
      <c r="D3" s="42"/>
      <c r="E3" s="41"/>
      <c r="F3" s="41"/>
      <c r="G3" s="41"/>
      <c r="H3" s="41"/>
    </row>
    <row r="4" spans="2:8" ht="20.25" customHeight="1" x14ac:dyDescent="0.25">
      <c r="B4" s="88" t="s">
        <v>122</v>
      </c>
      <c r="C4" s="88"/>
      <c r="D4" s="42"/>
      <c r="E4" s="41"/>
      <c r="F4" s="41"/>
      <c r="G4" s="40"/>
      <c r="H4" s="39"/>
    </row>
    <row r="5" spans="2:8" ht="20.25" customHeight="1" x14ac:dyDescent="0.25">
      <c r="B5" s="91" t="s">
        <v>124</v>
      </c>
      <c r="C5" s="91"/>
      <c r="D5" s="91"/>
      <c r="E5" s="91"/>
      <c r="F5" s="91"/>
      <c r="G5" s="91"/>
      <c r="H5" s="91"/>
    </row>
    <row r="6" spans="2:8" ht="15" customHeight="1" thickBot="1" x14ac:dyDescent="0.3"/>
    <row r="7" spans="2:8" ht="40.5" customHeight="1" thickBot="1" x14ac:dyDescent="0.3">
      <c r="B7" s="35" t="s">
        <v>18</v>
      </c>
      <c r="C7" s="89" t="s">
        <v>17</v>
      </c>
      <c r="D7" s="90"/>
      <c r="E7" s="38" t="s">
        <v>16</v>
      </c>
      <c r="F7" s="37" t="s">
        <v>15</v>
      </c>
      <c r="G7" s="36" t="s">
        <v>14</v>
      </c>
      <c r="H7" s="35" t="s">
        <v>13</v>
      </c>
    </row>
    <row r="8" spans="2:8" s="25" customFormat="1" ht="21.75" customHeight="1" x14ac:dyDescent="0.25">
      <c r="B8" s="31" t="s">
        <v>8</v>
      </c>
      <c r="C8" s="96" t="s">
        <v>24</v>
      </c>
      <c r="D8" s="97"/>
      <c r="E8" s="30" t="s">
        <v>10</v>
      </c>
      <c r="F8" s="29">
        <v>400</v>
      </c>
      <c r="G8" s="77"/>
      <c r="H8" s="78">
        <f>G8*F8</f>
        <v>0</v>
      </c>
    </row>
    <row r="9" spans="2:8" s="25" customFormat="1" ht="21.75" customHeight="1" x14ac:dyDescent="0.25">
      <c r="B9" s="31" t="s">
        <v>7</v>
      </c>
      <c r="C9" s="96" t="s">
        <v>25</v>
      </c>
      <c r="D9" s="97"/>
      <c r="E9" s="30" t="s">
        <v>3</v>
      </c>
      <c r="F9" s="29">
        <v>6</v>
      </c>
      <c r="G9" s="77"/>
      <c r="H9" s="78">
        <f>G9*F9</f>
        <v>0</v>
      </c>
    </row>
    <row r="10" spans="2:8" s="25" customFormat="1" ht="21.75" customHeight="1" thickBot="1" x14ac:dyDescent="0.3">
      <c r="B10" s="31" t="s">
        <v>4</v>
      </c>
      <c r="C10" s="96" t="s">
        <v>59</v>
      </c>
      <c r="D10" s="97"/>
      <c r="E10" s="30" t="s">
        <v>3</v>
      </c>
      <c r="F10" s="29">
        <v>8</v>
      </c>
      <c r="G10" s="77"/>
      <c r="H10" s="78">
        <f>G10*F10</f>
        <v>0</v>
      </c>
    </row>
    <row r="11" spans="2:8" ht="21.75" customHeight="1" thickBot="1" x14ac:dyDescent="0.3">
      <c r="B11" s="92" t="s">
        <v>2</v>
      </c>
      <c r="C11" s="93"/>
      <c r="D11" s="93"/>
      <c r="E11" s="93"/>
      <c r="F11" s="93"/>
      <c r="G11" s="94"/>
      <c r="H11" s="81">
        <f>SUM(H8:H10)</f>
        <v>0</v>
      </c>
    </row>
    <row r="12" spans="2:8" ht="9.75" customHeight="1" x14ac:dyDescent="0.25"/>
    <row r="13" spans="2:8" ht="15.75" x14ac:dyDescent="0.25">
      <c r="B13" s="98"/>
      <c r="C13" s="98"/>
      <c r="D13" s="24"/>
    </row>
    <row r="14" spans="2:8" ht="15.75" x14ac:dyDescent="0.25">
      <c r="B14" s="98"/>
      <c r="C14" s="98"/>
      <c r="D14" s="24"/>
    </row>
  </sheetData>
  <mergeCells count="11">
    <mergeCell ref="B1:H2"/>
    <mergeCell ref="B13:C13"/>
    <mergeCell ref="B14:C14"/>
    <mergeCell ref="C10:D10"/>
    <mergeCell ref="B4:C4"/>
    <mergeCell ref="B3:C3"/>
    <mergeCell ref="C7:D7"/>
    <mergeCell ref="C8:D8"/>
    <mergeCell ref="C9:D9"/>
    <mergeCell ref="B5:H5"/>
    <mergeCell ref="B11:G11"/>
  </mergeCells>
  <dataValidations count="1">
    <dataValidation type="list" allowBlank="1" sqref="H4" xr:uid="{00000000-0002-0000-00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B8CAE-1F9C-44D6-AECF-71DFC1FEBC1E}">
  <sheetPr>
    <pageSetUpPr fitToPage="1"/>
  </sheetPr>
  <dimension ref="B1:H14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21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87" t="s">
        <v>61</v>
      </c>
      <c r="C2" s="87"/>
      <c r="D2" s="42"/>
      <c r="E2" s="24"/>
      <c r="F2" s="24"/>
      <c r="G2" s="24"/>
      <c r="H2" s="24"/>
    </row>
    <row r="3" spans="2:8" ht="20.25" customHeight="1" x14ac:dyDescent="0.25">
      <c r="B3" s="88" t="s">
        <v>93</v>
      </c>
      <c r="C3" s="88"/>
      <c r="D3" s="42"/>
      <c r="E3" s="41"/>
      <c r="F3" s="41"/>
      <c r="G3" s="41"/>
      <c r="H3" s="41"/>
    </row>
    <row r="4" spans="2:8" ht="20.25" customHeight="1" x14ac:dyDescent="0.25">
      <c r="B4" s="88" t="s">
        <v>60</v>
      </c>
      <c r="C4" s="88"/>
      <c r="D4" s="42"/>
      <c r="E4" s="41"/>
      <c r="F4" s="41"/>
      <c r="G4" s="40"/>
      <c r="H4" s="39"/>
    </row>
    <row r="5" spans="2:8" ht="20.25" customHeight="1" x14ac:dyDescent="0.25">
      <c r="B5" s="91" t="s">
        <v>123</v>
      </c>
      <c r="C5" s="91"/>
      <c r="D5" s="91"/>
      <c r="E5" s="91"/>
      <c r="F5" s="91"/>
      <c r="G5" s="91"/>
      <c r="H5" s="91"/>
    </row>
    <row r="6" spans="2:8" ht="15" customHeight="1" thickBot="1" x14ac:dyDescent="0.3"/>
    <row r="7" spans="2:8" ht="40.5" customHeight="1" thickBot="1" x14ac:dyDescent="0.3">
      <c r="B7" s="35" t="s">
        <v>18</v>
      </c>
      <c r="C7" s="89" t="s">
        <v>17</v>
      </c>
      <c r="D7" s="90"/>
      <c r="E7" s="38" t="s">
        <v>16</v>
      </c>
      <c r="F7" s="37" t="s">
        <v>15</v>
      </c>
      <c r="G7" s="36" t="s">
        <v>14</v>
      </c>
      <c r="H7" s="35" t="s">
        <v>13</v>
      </c>
    </row>
    <row r="8" spans="2:8" s="25" customFormat="1" ht="21.75" customHeight="1" x14ac:dyDescent="0.25">
      <c r="B8" s="31" t="s">
        <v>12</v>
      </c>
      <c r="C8" s="96" t="s">
        <v>24</v>
      </c>
      <c r="D8" s="97"/>
      <c r="E8" s="30" t="s">
        <v>10</v>
      </c>
      <c r="F8" s="29">
        <v>200</v>
      </c>
      <c r="G8" s="77"/>
      <c r="H8" s="78">
        <f>G8*F8</f>
        <v>0</v>
      </c>
    </row>
    <row r="9" spans="2:8" s="25" customFormat="1" ht="21.75" customHeight="1" x14ac:dyDescent="0.25">
      <c r="B9" s="31" t="s">
        <v>9</v>
      </c>
      <c r="C9" s="96" t="s">
        <v>27</v>
      </c>
      <c r="D9" s="97"/>
      <c r="E9" s="30" t="s">
        <v>3</v>
      </c>
      <c r="F9" s="29">
        <v>2</v>
      </c>
      <c r="G9" s="77"/>
      <c r="H9" s="78">
        <f>G9*F9</f>
        <v>0</v>
      </c>
    </row>
    <row r="10" spans="2:8" s="25" customFormat="1" ht="21.75" customHeight="1" thickBot="1" x14ac:dyDescent="0.3">
      <c r="B10" s="31" t="s">
        <v>8</v>
      </c>
      <c r="C10" s="96" t="s">
        <v>59</v>
      </c>
      <c r="D10" s="97"/>
      <c r="E10" s="30" t="s">
        <v>3</v>
      </c>
      <c r="F10" s="29">
        <v>6</v>
      </c>
      <c r="G10" s="77"/>
      <c r="H10" s="78">
        <f>G10*F10</f>
        <v>0</v>
      </c>
    </row>
    <row r="11" spans="2:8" ht="21.75" customHeight="1" thickBot="1" x14ac:dyDescent="0.3">
      <c r="B11" s="92" t="s">
        <v>2</v>
      </c>
      <c r="C11" s="93"/>
      <c r="D11" s="93"/>
      <c r="E11" s="93"/>
      <c r="F11" s="93"/>
      <c r="G11" s="94"/>
      <c r="H11" s="81">
        <f>SUM(H8:H10)</f>
        <v>0</v>
      </c>
    </row>
    <row r="12" spans="2:8" ht="9.75" customHeight="1" x14ac:dyDescent="0.25"/>
    <row r="13" spans="2:8" ht="15.75" x14ac:dyDescent="0.25">
      <c r="B13" s="98"/>
      <c r="C13" s="98"/>
      <c r="D13" s="24"/>
    </row>
    <row r="14" spans="2:8" ht="15.75" x14ac:dyDescent="0.25">
      <c r="B14" s="98"/>
      <c r="C14" s="98"/>
      <c r="D14" s="24"/>
    </row>
  </sheetData>
  <mergeCells count="11">
    <mergeCell ref="B2:C2"/>
    <mergeCell ref="B13:C13"/>
    <mergeCell ref="B14:C14"/>
    <mergeCell ref="C10:D10"/>
    <mergeCell ref="B4:C4"/>
    <mergeCell ref="B3:C3"/>
    <mergeCell ref="C7:D7"/>
    <mergeCell ref="C8:D8"/>
    <mergeCell ref="C9:D9"/>
    <mergeCell ref="B5:H5"/>
    <mergeCell ref="B11:G11"/>
  </mergeCells>
  <dataValidations count="1">
    <dataValidation type="list" allowBlank="1" sqref="H4" xr:uid="{00000000-0002-0000-00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7043F-ED8F-49C5-88DB-90324AE6802B}">
  <sheetPr>
    <pageSetUpPr fitToPage="1"/>
  </sheetPr>
  <dimension ref="B1:H11"/>
  <sheetViews>
    <sheetView showGridLines="0" showZeros="0" zoomScaleNormal="100" workbookViewId="0">
      <selection activeCell="C19" sqref="C19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21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87" t="s">
        <v>95</v>
      </c>
      <c r="C2" s="87"/>
      <c r="D2" s="87"/>
      <c r="E2" s="24"/>
      <c r="F2" s="24"/>
      <c r="G2" s="24"/>
      <c r="H2" s="24"/>
    </row>
    <row r="3" spans="2:8" ht="20.25" customHeight="1" x14ac:dyDescent="0.25">
      <c r="B3" s="88" t="s">
        <v>96</v>
      </c>
      <c r="C3" s="88"/>
      <c r="D3" s="42"/>
      <c r="E3" s="41"/>
      <c r="F3" s="41"/>
      <c r="G3" s="41"/>
      <c r="H3" s="41"/>
    </row>
    <row r="4" spans="2:8" ht="20.25" customHeight="1" x14ac:dyDescent="0.25">
      <c r="B4" s="88" t="s">
        <v>119</v>
      </c>
      <c r="C4" s="88"/>
      <c r="D4" s="88"/>
      <c r="E4" s="88"/>
      <c r="F4" s="41"/>
      <c r="G4" s="40"/>
      <c r="H4" s="43"/>
    </row>
    <row r="5" spans="2:8" ht="20.25" customHeight="1" x14ac:dyDescent="0.25">
      <c r="B5" s="91" t="s">
        <v>97</v>
      </c>
      <c r="C5" s="91"/>
      <c r="D5" s="91"/>
      <c r="E5" s="91"/>
      <c r="F5" s="91"/>
      <c r="G5" s="91"/>
      <c r="H5" s="91"/>
    </row>
    <row r="6" spans="2:8" ht="20.25" customHeight="1" x14ac:dyDescent="0.25">
      <c r="B6" s="91"/>
      <c r="C6" s="91"/>
      <c r="D6" s="91"/>
      <c r="E6" s="91"/>
      <c r="F6" s="91"/>
      <c r="G6" s="91"/>
      <c r="H6" s="91"/>
    </row>
    <row r="7" spans="2:8" ht="15" customHeight="1" thickBot="1" x14ac:dyDescent="0.3"/>
    <row r="8" spans="2:8" ht="40.5" customHeight="1" thickBot="1" x14ac:dyDescent="0.3">
      <c r="B8" s="35" t="s">
        <v>18</v>
      </c>
      <c r="C8" s="89" t="s">
        <v>17</v>
      </c>
      <c r="D8" s="90"/>
      <c r="E8" s="38" t="s">
        <v>16</v>
      </c>
      <c r="F8" s="37" t="s">
        <v>15</v>
      </c>
      <c r="G8" s="36" t="s">
        <v>14</v>
      </c>
      <c r="H8" s="35" t="s">
        <v>13</v>
      </c>
    </row>
    <row r="9" spans="2:8" s="25" customFormat="1" ht="21.75" customHeight="1" x14ac:dyDescent="0.25">
      <c r="B9" s="31" t="s">
        <v>12</v>
      </c>
      <c r="C9" s="96" t="s">
        <v>24</v>
      </c>
      <c r="D9" s="97"/>
      <c r="E9" s="30" t="s">
        <v>10</v>
      </c>
      <c r="F9" s="29">
        <v>48</v>
      </c>
      <c r="G9" s="77"/>
      <c r="H9" s="78">
        <f>G9*F9</f>
        <v>0</v>
      </c>
    </row>
    <row r="10" spans="2:8" s="25" customFormat="1" ht="21.75" customHeight="1" thickBot="1" x14ac:dyDescent="0.3">
      <c r="B10" s="31" t="s">
        <v>9</v>
      </c>
      <c r="C10" s="96" t="s">
        <v>25</v>
      </c>
      <c r="D10" s="97"/>
      <c r="E10" s="30" t="s">
        <v>3</v>
      </c>
      <c r="F10" s="29">
        <v>4</v>
      </c>
      <c r="G10" s="77"/>
      <c r="H10" s="78">
        <f>G10*F10</f>
        <v>0</v>
      </c>
    </row>
    <row r="11" spans="2:8" ht="21.75" customHeight="1" thickBot="1" x14ac:dyDescent="0.3">
      <c r="B11" s="92" t="s">
        <v>2</v>
      </c>
      <c r="C11" s="93"/>
      <c r="D11" s="93"/>
      <c r="E11" s="93"/>
      <c r="F11" s="93"/>
      <c r="G11" s="94"/>
      <c r="H11" s="81">
        <f>SUM(H9:H10)</f>
        <v>0</v>
      </c>
    </row>
  </sheetData>
  <mergeCells count="9">
    <mergeCell ref="B11:G11"/>
    <mergeCell ref="C8:D8"/>
    <mergeCell ref="C9:D9"/>
    <mergeCell ref="C10:D10"/>
    <mergeCell ref="B2:D2"/>
    <mergeCell ref="B3:C3"/>
    <mergeCell ref="B5:H5"/>
    <mergeCell ref="B6:H6"/>
    <mergeCell ref="B4:E4"/>
  </mergeCells>
  <dataValidations count="1">
    <dataValidation type="list" allowBlank="1" sqref="H4" xr:uid="{540005E2-BEE0-416C-8CCD-B598631ADCE7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487AB-B58B-4CE7-A90A-5509A0B428A7}">
  <sheetPr>
    <pageSetUpPr fitToPage="1"/>
  </sheetPr>
  <dimension ref="B1:H15"/>
  <sheetViews>
    <sheetView showGridLines="0" showZeros="0" zoomScaleNormal="100" workbookViewId="0">
      <selection activeCell="O21" sqref="O21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14.8554687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88" t="s">
        <v>21</v>
      </c>
      <c r="C2" s="88"/>
      <c r="D2" s="46" t="s">
        <v>71</v>
      </c>
      <c r="E2" s="24"/>
      <c r="F2" s="24"/>
      <c r="G2" s="24"/>
      <c r="H2" s="24"/>
    </row>
    <row r="3" spans="2:8" ht="20.25" customHeight="1" x14ac:dyDescent="0.25">
      <c r="B3" s="88" t="s">
        <v>22</v>
      </c>
      <c r="C3" s="88"/>
      <c r="D3" s="45" t="s">
        <v>43</v>
      </c>
      <c r="E3" s="41"/>
      <c r="F3" s="41"/>
      <c r="G3" s="41"/>
      <c r="H3" s="41"/>
    </row>
    <row r="4" spans="2:8" ht="20.25" customHeight="1" x14ac:dyDescent="0.25">
      <c r="B4" s="88" t="s">
        <v>23</v>
      </c>
      <c r="C4" s="88"/>
      <c r="D4" s="45" t="s">
        <v>70</v>
      </c>
      <c r="E4" s="41"/>
      <c r="F4" s="41"/>
      <c r="G4" s="40"/>
      <c r="H4" s="39"/>
    </row>
    <row r="5" spans="2:8" ht="20.25" customHeight="1" x14ac:dyDescent="0.25">
      <c r="B5" s="91"/>
      <c r="C5" s="91"/>
      <c r="D5" s="42"/>
      <c r="E5" s="41"/>
      <c r="F5" s="41"/>
      <c r="G5" s="41"/>
      <c r="H5" s="41"/>
    </row>
    <row r="6" spans="2:8" ht="15" customHeight="1" thickBot="1" x14ac:dyDescent="0.3"/>
    <row r="7" spans="2:8" ht="40.5" customHeight="1" thickBot="1" x14ac:dyDescent="0.3">
      <c r="B7" s="35" t="s">
        <v>18</v>
      </c>
      <c r="C7" s="89" t="s">
        <v>17</v>
      </c>
      <c r="D7" s="90"/>
      <c r="E7" s="38" t="s">
        <v>16</v>
      </c>
      <c r="F7" s="37" t="s">
        <v>15</v>
      </c>
      <c r="G7" s="36" t="s">
        <v>14</v>
      </c>
      <c r="H7" s="35" t="s">
        <v>13</v>
      </c>
    </row>
    <row r="8" spans="2:8" s="25" customFormat="1" ht="21.75" customHeight="1" x14ac:dyDescent="0.25">
      <c r="B8" s="31" t="s">
        <v>12</v>
      </c>
      <c r="C8" s="96" t="s">
        <v>24</v>
      </c>
      <c r="D8" s="97"/>
      <c r="E8" s="30" t="s">
        <v>10</v>
      </c>
      <c r="F8" s="29">
        <v>132</v>
      </c>
      <c r="G8" s="77"/>
      <c r="H8" s="78">
        <f>G8*F8</f>
        <v>0</v>
      </c>
    </row>
    <row r="9" spans="2:8" s="25" customFormat="1" ht="21.75" customHeight="1" x14ac:dyDescent="0.25">
      <c r="B9" s="31" t="s">
        <v>9</v>
      </c>
      <c r="C9" s="96" t="s">
        <v>27</v>
      </c>
      <c r="D9" s="97"/>
      <c r="E9" s="30" t="s">
        <v>3</v>
      </c>
      <c r="F9" s="29">
        <v>1</v>
      </c>
      <c r="G9" s="77"/>
      <c r="H9" s="78">
        <f t="shared" ref="H9:H11" si="0">G9*F9</f>
        <v>0</v>
      </c>
    </row>
    <row r="10" spans="2:8" s="25" customFormat="1" ht="21.75" customHeight="1" x14ac:dyDescent="0.25">
      <c r="B10" s="31" t="s">
        <v>8</v>
      </c>
      <c r="C10" s="96" t="s">
        <v>25</v>
      </c>
      <c r="D10" s="97"/>
      <c r="E10" s="30" t="s">
        <v>3</v>
      </c>
      <c r="F10" s="29">
        <v>1</v>
      </c>
      <c r="G10" s="77"/>
      <c r="H10" s="78">
        <f t="shared" si="0"/>
        <v>0</v>
      </c>
    </row>
    <row r="11" spans="2:8" s="25" customFormat="1" ht="21.75" customHeight="1" thickBot="1" x14ac:dyDescent="0.3">
      <c r="B11" s="31" t="s">
        <v>7</v>
      </c>
      <c r="C11" s="96" t="s">
        <v>28</v>
      </c>
      <c r="D11" s="97"/>
      <c r="E11" s="30" t="s">
        <v>3</v>
      </c>
      <c r="F11" s="29">
        <v>20</v>
      </c>
      <c r="G11" s="77"/>
      <c r="H11" s="78">
        <f t="shared" si="0"/>
        <v>0</v>
      </c>
    </row>
    <row r="12" spans="2:8" ht="21.75" customHeight="1" thickBot="1" x14ac:dyDescent="0.3">
      <c r="B12" s="92" t="s">
        <v>2</v>
      </c>
      <c r="C12" s="93"/>
      <c r="D12" s="93"/>
      <c r="E12" s="93"/>
      <c r="F12" s="93"/>
      <c r="G12" s="94"/>
      <c r="H12" s="81">
        <f>SUM(H8:H11)</f>
        <v>0</v>
      </c>
    </row>
    <row r="13" spans="2:8" ht="9.75" customHeight="1" x14ac:dyDescent="0.25"/>
    <row r="14" spans="2:8" ht="15.75" x14ac:dyDescent="0.25">
      <c r="B14" s="98"/>
      <c r="C14" s="98"/>
      <c r="D14" s="24"/>
    </row>
    <row r="15" spans="2:8" ht="15.75" x14ac:dyDescent="0.25">
      <c r="B15" s="98"/>
      <c r="C15" s="98"/>
      <c r="D15" s="44"/>
    </row>
  </sheetData>
  <mergeCells count="12">
    <mergeCell ref="B2:C2"/>
    <mergeCell ref="B3:C3"/>
    <mergeCell ref="B14:C14"/>
    <mergeCell ref="B15:C15"/>
    <mergeCell ref="C11:D11"/>
    <mergeCell ref="B5:C5"/>
    <mergeCell ref="B4:C4"/>
    <mergeCell ref="C7:D7"/>
    <mergeCell ref="C8:D8"/>
    <mergeCell ref="C9:D9"/>
    <mergeCell ref="C10:D10"/>
    <mergeCell ref="B12:G12"/>
  </mergeCells>
  <dataValidations count="1">
    <dataValidation type="list" allowBlank="1" sqref="H4" xr:uid="{00000000-0002-0000-00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Celková rekapitulace (2)</vt:lpstr>
      <vt:lpstr>Celková rekapitulace</vt:lpstr>
      <vt:lpstr>III-21030 Svatava</vt:lpstr>
      <vt:lpstr>III-21029 Citice</vt:lpstr>
      <vt:lpstr>III-20910 Smolné Pece</vt:lpstr>
      <vt:lpstr>III-2266 Poříčí</vt:lpstr>
      <vt:lpstr>II-193 Žlutice</vt:lpstr>
      <vt:lpstr>III-21413 Dolní Lipina</vt:lpstr>
      <vt:lpstr>III-2119 L. Kynžvart</vt:lpstr>
      <vt:lpstr>III-21213 Podlesí - Úbočí</vt:lpstr>
      <vt:lpstr>III-19824 Brť</vt:lpstr>
      <vt:lpstr>II-207 Lažany</vt:lpstr>
      <vt:lpstr>II-230 Propustky</vt:lpstr>
      <vt:lpstr>'Celková rekapitulace'!Oblast_tisku</vt:lpstr>
      <vt:lpstr>'Celková rekapitulace (2)'!Oblast_tisku</vt:lpstr>
      <vt:lpstr>'II-193 Žlutice'!Oblast_tisku</vt:lpstr>
      <vt:lpstr>'II-207 Lažany'!Oblast_tisku</vt:lpstr>
      <vt:lpstr>'II-230 Propustky'!Oblast_tisku</vt:lpstr>
      <vt:lpstr>'III-19824 Brť'!Oblast_tisku</vt:lpstr>
      <vt:lpstr>'III-20910 Smolné Pece'!Oblast_tisku</vt:lpstr>
      <vt:lpstr>'III-21029 Citice'!Oblast_tisku</vt:lpstr>
      <vt:lpstr>'III-21030 Svatava'!Oblast_tisku</vt:lpstr>
      <vt:lpstr>'III-2119 L. Kynžvart'!Oblast_tisku</vt:lpstr>
      <vt:lpstr>'III-21213 Podlesí - Úbočí'!Oblast_tisku</vt:lpstr>
      <vt:lpstr>'III-21413 Dolní Lipina'!Oblast_tisku</vt:lpstr>
      <vt:lpstr>'III-2266 Poříčí'!Oblast_tisku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2022-06-02T09:08:31Z</cp:lastPrinted>
  <dcterms:created xsi:type="dcterms:W3CDTF">2017-07-12T06:24:40Z</dcterms:created>
  <dcterms:modified xsi:type="dcterms:W3CDTF">2022-06-09T06:39:07Z</dcterms:modified>
</cp:coreProperties>
</file>